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sa e Hericson\Documents\CELPE E COMPESA - CONTAS\CELPE\JULHO\"/>
    </mc:Choice>
  </mc:AlternateContent>
  <xr:revisionPtr revIDLastSave="0" documentId="13_ncr:1_{17BC270C-0479-40D7-B42C-609456D03FDB}" xr6:coauthVersionLast="45" xr6:coauthVersionMax="45" xr10:uidLastSave="{00000000-0000-0000-0000-000000000000}"/>
  <workbookProtection workbookAlgorithmName="SHA-512" workbookHashValue="oENO9lnnI72jRtd5xNQ35LBzE01F5iDfffv9FLbVtL1yLb05ga2u8ygp6s3QqQ0kddDBMjUdKg0zlbU/yBDc6A==" workbookSaltValue="RFN4+0E9vymJKcByAZUZUw==" workbookSpinCount="100000" lockStructure="1"/>
  <bookViews>
    <workbookView xWindow="-120" yWindow="-120" windowWidth="24240" windowHeight="13140" tabRatio="925" firstSheet="1" activeTab="7" xr2:uid="{00000000-000D-0000-FFFF-FFFF00000000}"/>
  </bookViews>
  <sheets>
    <sheet name="Energia - Arcoverde" sheetId="4" r:id="rId1"/>
    <sheet name="Energia - Caruaru 1" sheetId="12" r:id="rId2"/>
    <sheet name="Energia - Caruaru 2" sheetId="13" r:id="rId3"/>
    <sheet name="Energia - Garanhuns" sheetId="14" r:id="rId4"/>
    <sheet name="Energia - Salgueiro" sheetId="15" r:id="rId5"/>
    <sheet name="Energia - Serra Talhada" sheetId="16" r:id="rId6"/>
    <sheet name="Água e esgoto - Arcoverde" sheetId="11" r:id="rId7"/>
    <sheet name="Água e esgoto - Garanhuns" sheetId="10" r:id="rId8"/>
    <sheet name="Água e esgoto - Salgueiro" sheetId="3" r:id="rId9"/>
  </sheets>
  <definedNames>
    <definedName name="_xlnm.Print_Area" localSheetId="6">'Água e esgoto - Arcoverde'!$A$1:$I$16</definedName>
    <definedName name="_xlnm.Print_Area" localSheetId="7">'Água e esgoto - Garanhuns'!$A$1:$I$16</definedName>
    <definedName name="_xlnm.Print_Area" localSheetId="8">'Água e esgoto - Salgueiro'!$A$1:$I$16</definedName>
    <definedName name="_xlnm.Print_Area" localSheetId="0">'Energia - Arcoverde'!$A$1:$G$16</definedName>
    <definedName name="_xlnm.Print_Area" localSheetId="1">'Energia - Caruaru 1'!$A$1:$G$16</definedName>
    <definedName name="_xlnm.Print_Area" localSheetId="2">'Energia - Caruaru 2'!$A$1:$F$16</definedName>
    <definedName name="_xlnm.Print_Area" localSheetId="3">'Energia - Garanhuns'!$A$1:$G$16</definedName>
    <definedName name="_xlnm.Print_Area" localSheetId="4">'Energia - Salgueiro'!$A$1:$G$16</definedName>
    <definedName name="_xlnm.Print_Area" localSheetId="5">'Energia - Serra Talhada'!$A$1:$G$16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6" i="15"/>
  <c r="F6" i="12"/>
  <c r="D6" i="12"/>
  <c r="D6" i="14"/>
  <c r="D6" i="16" l="1"/>
  <c r="D15" i="16"/>
  <c r="D14" i="16"/>
  <c r="D13" i="16"/>
  <c r="D12" i="16"/>
  <c r="D11" i="16"/>
  <c r="D10" i="16"/>
  <c r="D15" i="15"/>
  <c r="D14" i="15"/>
  <c r="D13" i="15"/>
  <c r="D12" i="15"/>
  <c r="D11" i="15"/>
  <c r="D10" i="15"/>
  <c r="D15" i="14"/>
  <c r="D14" i="14"/>
  <c r="D13" i="14"/>
  <c r="D12" i="14"/>
  <c r="D11" i="14"/>
  <c r="D10" i="14"/>
  <c r="D15" i="12"/>
  <c r="D14" i="12"/>
  <c r="D13" i="12"/>
  <c r="D12" i="12"/>
  <c r="D11" i="12"/>
  <c r="D10" i="12"/>
  <c r="D15" i="4"/>
  <c r="D14" i="4"/>
  <c r="D13" i="4"/>
  <c r="D12" i="4"/>
  <c r="D11" i="4"/>
  <c r="D10" i="4"/>
  <c r="E6" i="13" l="1"/>
  <c r="F6" i="16"/>
  <c r="F6" i="15"/>
  <c r="F6" i="14"/>
  <c r="F6" i="4"/>
  <c r="G6" i="11" l="1"/>
  <c r="G6" i="10"/>
  <c r="G6" i="3"/>
</calcChain>
</file>

<file path=xl/sharedStrings.xml><?xml version="1.0" encoding="utf-8"?>
<sst xmlns="http://schemas.openxmlformats.org/spreadsheetml/2006/main" count="212" uniqueCount="28">
  <si>
    <t>Consumo Água Mês (m³)</t>
  </si>
  <si>
    <t>Valor Água (R$)</t>
  </si>
  <si>
    <t>Valor Esgoto (R$)</t>
  </si>
  <si>
    <t>Consumo Esgoto Mês (m³)</t>
  </si>
  <si>
    <t>Fatura Total (R$)</t>
  </si>
  <si>
    <t>[Mês atual/de referência]</t>
  </si>
  <si>
    <t>Valor da fatura</t>
  </si>
  <si>
    <t>Classificação</t>
  </si>
  <si>
    <t>Média de Consumo de Água</t>
  </si>
  <si>
    <t>Média de Consumo de Esgoto</t>
  </si>
  <si>
    <t>Histórico</t>
  </si>
  <si>
    <t>Mês</t>
  </si>
  <si>
    <t>Consumo mensal de energia</t>
  </si>
  <si>
    <t>Em cumprimento à LEI Nº 16.847, DE 3 DE ABRIL DE 2020.</t>
  </si>
  <si>
    <t>Consumo mensal de água</t>
  </si>
  <si>
    <t>JUNHO</t>
  </si>
  <si>
    <t>JANEIRO</t>
  </si>
  <si>
    <t>FEVEREIRO</t>
  </si>
  <si>
    <t>MARÇO</t>
  </si>
  <si>
    <t>ABRIL</t>
  </si>
  <si>
    <t>MAIO</t>
  </si>
  <si>
    <t>CONSCIENTE</t>
  </si>
  <si>
    <t>Consumo Ativo na ponta (Kwh)</t>
  </si>
  <si>
    <t>Consumo Ativo Fora de ponta (Kwh)</t>
  </si>
  <si>
    <t>Média de consumo total dos seis meses anteriores</t>
  </si>
  <si>
    <t>Consumo Total</t>
  </si>
  <si>
    <t>Consumo Ativo  (Kwh)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</si>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</sst>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44" formatCode="_-&quot;R$&quot;* #,##0.00_-;\-&quot;R$&quot;* #,##0.00_-;_-&quot;R$&quot;* &quot;-&quot;??_-;_-@_-"/>
    <numFmt numFmtId="164" formatCode="\R\$#,##0.00;\-\R\$#,##0.00"/>
    <numFmt numFmtId="165" formatCode="\R\$\ #,##0.00;\-\R\$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" fontId="3" fillId="0" borderId="1" xfId="0" applyNumberFormat="1" applyFont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38100</xdr:rowOff>
    </xdr:from>
    <xdr:to>
      <xdr:col>4</xdr:col>
      <xdr:colOff>203288</xdr:colOff>
      <xdr:row>1</xdr:row>
      <xdr:rowOff>304800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FA9BC5A3-E90B-4692-80A5-B6AE1D21D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38100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307201</xdr:colOff>
      <xdr:row>1</xdr:row>
      <xdr:rowOff>47625</xdr:rowOff>
    </xdr:from>
    <xdr:to>
      <xdr:col>3</xdr:col>
      <xdr:colOff>30975</xdr:colOff>
      <xdr:row>1</xdr:row>
      <xdr:rowOff>355599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0816A0F-E4C7-464A-807D-4A1C6E952C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607"/>
        <a:stretch/>
      </xdr:blipFill>
      <xdr:spPr>
        <a:xfrm>
          <a:off x="3831451" y="495300"/>
          <a:ext cx="1819274" cy="307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9C563E-407C-423B-B1E4-3855785F5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38100</xdr:rowOff>
    </xdr:from>
    <xdr:to>
      <xdr:col>4</xdr:col>
      <xdr:colOff>203288</xdr:colOff>
      <xdr:row>1</xdr:row>
      <xdr:rowOff>304800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1D497C-E3E9-4FDF-A72C-4C86325C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38100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307201</xdr:colOff>
      <xdr:row>1</xdr:row>
      <xdr:rowOff>47625</xdr:rowOff>
    </xdr:from>
    <xdr:to>
      <xdr:col>3</xdr:col>
      <xdr:colOff>30975</xdr:colOff>
      <xdr:row>1</xdr:row>
      <xdr:rowOff>355599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7006196-6046-4465-A52C-B209BEE0BB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607"/>
        <a:stretch/>
      </xdr:blipFill>
      <xdr:spPr>
        <a:xfrm>
          <a:off x="3831451" y="495300"/>
          <a:ext cx="1819274" cy="307974"/>
        </a:xfrm>
        <a:prstGeom prst="rect">
          <a:avLst/>
        </a:prstGeom>
      </xdr:spPr>
    </xdr:pic>
    <xdr:clientData/>
  </xdr:twoCellAnchor>
  <xdr:twoCellAnchor editAs="oneCell">
    <xdr:from>
      <xdr:col>2</xdr:col>
      <xdr:colOff>307201</xdr:colOff>
      <xdr:row>1</xdr:row>
      <xdr:rowOff>47625</xdr:rowOff>
    </xdr:from>
    <xdr:to>
      <xdr:col>3</xdr:col>
      <xdr:colOff>11925</xdr:colOff>
      <xdr:row>1</xdr:row>
      <xdr:rowOff>361948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A7EC9E6-B1BF-4A37-A84E-E99361B10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3810"/>
        <a:stretch/>
      </xdr:blipFill>
      <xdr:spPr>
        <a:xfrm>
          <a:off x="3831451" y="495300"/>
          <a:ext cx="1800224" cy="314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8E684E-355A-4A41-9F35-ABBBE811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0</xdr:row>
      <xdr:rowOff>9525</xdr:rowOff>
    </xdr:from>
    <xdr:to>
      <xdr:col>4</xdr:col>
      <xdr:colOff>155663</xdr:colOff>
      <xdr:row>1</xdr:row>
      <xdr:rowOff>276225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6A4A442-10DC-47E0-A427-411651FD4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9525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1631176</xdr:colOff>
      <xdr:row>1</xdr:row>
      <xdr:rowOff>0</xdr:rowOff>
    </xdr:from>
    <xdr:to>
      <xdr:col>2</xdr:col>
      <xdr:colOff>1335900</xdr:colOff>
      <xdr:row>1</xdr:row>
      <xdr:rowOff>314323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205FB9-4043-444B-B54A-6A2577909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3810"/>
        <a:stretch/>
      </xdr:blipFill>
      <xdr:spPr>
        <a:xfrm>
          <a:off x="3059926" y="447675"/>
          <a:ext cx="1800224" cy="314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D914A4-EF6D-43DD-9793-5A7D67A6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38100</xdr:rowOff>
    </xdr:from>
    <xdr:to>
      <xdr:col>4</xdr:col>
      <xdr:colOff>203288</xdr:colOff>
      <xdr:row>1</xdr:row>
      <xdr:rowOff>304800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ABCEED-C4B6-4327-9CFA-EFB65688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38100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</xdr:row>
      <xdr:rowOff>85725</xdr:rowOff>
    </xdr:from>
    <xdr:to>
      <xdr:col>3</xdr:col>
      <xdr:colOff>180974</xdr:colOff>
      <xdr:row>1</xdr:row>
      <xdr:rowOff>400049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A71C99-4EA6-4981-969A-AD29840F6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219"/>
        <a:stretch/>
      </xdr:blipFill>
      <xdr:spPr>
        <a:xfrm>
          <a:off x="3933825" y="533400"/>
          <a:ext cx="1866899" cy="314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92E5B93-FC5D-4434-B2B8-9BAAC162E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38100</xdr:rowOff>
    </xdr:from>
    <xdr:to>
      <xdr:col>4</xdr:col>
      <xdr:colOff>203288</xdr:colOff>
      <xdr:row>1</xdr:row>
      <xdr:rowOff>304800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2B2CD61-67F7-489C-82B5-CC30EE84E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38100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</xdr:row>
      <xdr:rowOff>76200</xdr:rowOff>
    </xdr:from>
    <xdr:to>
      <xdr:col>3</xdr:col>
      <xdr:colOff>228598</xdr:colOff>
      <xdr:row>1</xdr:row>
      <xdr:rowOff>390522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67A2102-67B4-47BD-AD4B-5A1724B6A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556"/>
        <a:stretch/>
      </xdr:blipFill>
      <xdr:spPr>
        <a:xfrm>
          <a:off x="4029075" y="523875"/>
          <a:ext cx="1819273" cy="3143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238125</xdr:rowOff>
    </xdr:from>
    <xdr:to>
      <xdr:col>1</xdr:col>
      <xdr:colOff>666750</xdr:colOff>
      <xdr:row>3</xdr:row>
      <xdr:rowOff>299792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0C0001-5951-402E-B0FB-5B7DE986B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685800"/>
          <a:ext cx="790575" cy="814142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38100</xdr:rowOff>
    </xdr:from>
    <xdr:to>
      <xdr:col>4</xdr:col>
      <xdr:colOff>203288</xdr:colOff>
      <xdr:row>1</xdr:row>
      <xdr:rowOff>304800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4C166E-E967-442F-8586-4BAEFAAE8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38100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</xdr:row>
      <xdr:rowOff>47625</xdr:rowOff>
    </xdr:from>
    <xdr:to>
      <xdr:col>3</xdr:col>
      <xdr:colOff>123825</xdr:colOff>
      <xdr:row>1</xdr:row>
      <xdr:rowOff>371475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2680FC5-04EF-4BAF-9945-6A3BF96717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3016"/>
        <a:stretch/>
      </xdr:blipFill>
      <xdr:spPr>
        <a:xfrm>
          <a:off x="3943350" y="495300"/>
          <a:ext cx="1800225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702450</xdr:colOff>
      <xdr:row>0</xdr:row>
      <xdr:rowOff>47625</xdr:rowOff>
    </xdr:from>
    <xdr:to>
      <xdr:col>6</xdr:col>
      <xdr:colOff>48488</xdr:colOff>
      <xdr:row>1</xdr:row>
      <xdr:rowOff>323850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5988DB-E6EB-43A9-9AEA-9EEBD771C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200" y="47625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281414</xdr:colOff>
      <xdr:row>1</xdr:row>
      <xdr:rowOff>333375</xdr:rowOff>
    </xdr:from>
    <xdr:to>
      <xdr:col>1</xdr:col>
      <xdr:colOff>1185828</xdr:colOff>
      <xdr:row>4</xdr:row>
      <xdr:rowOff>7450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3A98603-EF1C-4990-958D-8C3653255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164" y="771525"/>
          <a:ext cx="904414" cy="9313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1</xdr:row>
      <xdr:rowOff>76200</xdr:rowOff>
    </xdr:from>
    <xdr:to>
      <xdr:col>4</xdr:col>
      <xdr:colOff>381000</xdr:colOff>
      <xdr:row>1</xdr:row>
      <xdr:rowOff>384174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A2B0D58-585C-45DD-8049-6D71F7DC4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607"/>
        <a:stretch/>
      </xdr:blipFill>
      <xdr:spPr>
        <a:xfrm>
          <a:off x="3571876" y="514350"/>
          <a:ext cx="1819274" cy="3079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702450</xdr:colOff>
      <xdr:row>0</xdr:row>
      <xdr:rowOff>47625</xdr:rowOff>
    </xdr:from>
    <xdr:to>
      <xdr:col>6</xdr:col>
      <xdr:colOff>48488</xdr:colOff>
      <xdr:row>1</xdr:row>
      <xdr:rowOff>323850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2C089F-059E-44E1-9366-81EDDF115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200" y="47625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281414</xdr:colOff>
      <xdr:row>1</xdr:row>
      <xdr:rowOff>333375</xdr:rowOff>
    </xdr:from>
    <xdr:to>
      <xdr:col>1</xdr:col>
      <xdr:colOff>1185828</xdr:colOff>
      <xdr:row>4</xdr:row>
      <xdr:rowOff>7450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6869A4-9C07-406B-88E3-A62879BB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164" y="771525"/>
          <a:ext cx="904414" cy="931375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1</xdr:row>
      <xdr:rowOff>57150</xdr:rowOff>
    </xdr:from>
    <xdr:to>
      <xdr:col>4</xdr:col>
      <xdr:colOff>285749</xdr:colOff>
      <xdr:row>1</xdr:row>
      <xdr:rowOff>371474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F575706-5887-4204-9B56-219E8BDF7C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219"/>
        <a:stretch/>
      </xdr:blipFill>
      <xdr:spPr>
        <a:xfrm>
          <a:off x="3429000" y="495300"/>
          <a:ext cx="1866899" cy="314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702450</xdr:colOff>
      <xdr:row>0</xdr:row>
      <xdr:rowOff>47625</xdr:rowOff>
    </xdr:from>
    <xdr:to>
      <xdr:col>6</xdr:col>
      <xdr:colOff>48488</xdr:colOff>
      <xdr:row>1</xdr:row>
      <xdr:rowOff>323850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B7968D5-EE03-4933-8A63-93C161533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200" y="47625"/>
          <a:ext cx="4699088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281414</xdr:colOff>
      <xdr:row>1</xdr:row>
      <xdr:rowOff>333375</xdr:rowOff>
    </xdr:from>
    <xdr:to>
      <xdr:col>1</xdr:col>
      <xdr:colOff>1185828</xdr:colOff>
      <xdr:row>4</xdr:row>
      <xdr:rowOff>7450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164" y="771525"/>
          <a:ext cx="904414" cy="931375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1</xdr:row>
      <xdr:rowOff>76200</xdr:rowOff>
    </xdr:from>
    <xdr:to>
      <xdr:col>4</xdr:col>
      <xdr:colOff>361948</xdr:colOff>
      <xdr:row>1</xdr:row>
      <xdr:rowOff>390522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D80F263-88E3-45CE-AAC5-458060919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556"/>
        <a:stretch/>
      </xdr:blipFill>
      <xdr:spPr>
        <a:xfrm>
          <a:off x="3552825" y="514350"/>
          <a:ext cx="1819273" cy="314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workbookViewId="0">
      <selection activeCell="K5" sqref="K5"/>
    </sheetView>
  </sheetViews>
  <sheetFormatPr defaultRowHeight="15" x14ac:dyDescent="0.25"/>
  <cols>
    <col min="1" max="1" width="21.42578125" style="2" bestFit="1" customWidth="1"/>
    <col min="2" max="3" width="31.42578125" style="14" customWidth="1"/>
    <col min="4" max="4" width="22.5703125" style="2" customWidth="1"/>
    <col min="5" max="5" width="12.5703125" style="2" bestFit="1" customWidth="1"/>
    <col min="6" max="6" width="15.140625" style="2" customWidth="1"/>
    <col min="7" max="7" width="11.140625" style="2" customWidth="1"/>
    <col min="8" max="16384" width="9.140625" style="2"/>
  </cols>
  <sheetData>
    <row r="1" spans="1:9" ht="35.25" customHeight="1" x14ac:dyDescent="0.25">
      <c r="A1" s="21"/>
      <c r="B1" s="21"/>
      <c r="C1" s="21"/>
      <c r="D1" s="21"/>
      <c r="E1" s="21"/>
      <c r="F1" s="21"/>
      <c r="G1" s="21"/>
    </row>
    <row r="2" spans="1:9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 x14ac:dyDescent="0.5">
      <c r="A3" s="23" t="s">
        <v>12</v>
      </c>
      <c r="B3" s="23"/>
      <c r="C3" s="23"/>
      <c r="D3" s="23"/>
      <c r="E3" s="23"/>
      <c r="F3" s="23"/>
      <c r="G3" s="23"/>
      <c r="H3" s="21"/>
      <c r="I3" s="21"/>
    </row>
    <row r="4" spans="1:9" ht="24" customHeight="1" x14ac:dyDescent="0.25">
      <c r="A4" s="24" t="s">
        <v>13</v>
      </c>
      <c r="B4" s="24"/>
      <c r="C4" s="24"/>
      <c r="D4" s="24"/>
      <c r="E4" s="24"/>
      <c r="F4" s="24"/>
      <c r="G4" s="24"/>
      <c r="H4" s="21"/>
      <c r="I4" s="21"/>
    </row>
    <row r="5" spans="1:9" ht="51" x14ac:dyDescent="0.25">
      <c r="A5" s="11" t="s">
        <v>5</v>
      </c>
      <c r="B5" s="11" t="s">
        <v>22</v>
      </c>
      <c r="C5" s="11" t="s">
        <v>23</v>
      </c>
      <c r="D5" s="11" t="s">
        <v>25</v>
      </c>
      <c r="E5" s="11" t="s">
        <v>6</v>
      </c>
      <c r="F5" s="12" t="s">
        <v>24</v>
      </c>
      <c r="G5" s="11" t="s">
        <v>7</v>
      </c>
      <c r="H5" s="21"/>
      <c r="I5" s="21"/>
    </row>
    <row r="6" spans="1:9" x14ac:dyDescent="0.25">
      <c r="A6" s="15" t="s">
        <v>27</v>
      </c>
      <c r="B6" s="17">
        <v>240.76</v>
      </c>
      <c r="C6" s="8">
        <v>1419.42</v>
      </c>
      <c r="D6" s="3">
        <f>SUM(B6+C6)</f>
        <v>1660.18</v>
      </c>
      <c r="E6" s="7">
        <v>3145.51</v>
      </c>
      <c r="F6" s="8">
        <f>AVERAGE(D10:D15)</f>
        <v>3373.3416666666667</v>
      </c>
      <c r="G6" s="13" t="s">
        <v>21</v>
      </c>
      <c r="H6" s="21"/>
      <c r="I6" s="21"/>
    </row>
    <row r="7" spans="1:9" x14ac:dyDescent="0.25">
      <c r="F7" s="21"/>
      <c r="G7" s="21"/>
      <c r="H7" s="21"/>
      <c r="I7" s="21"/>
    </row>
    <row r="8" spans="1:9" ht="15.75" x14ac:dyDescent="0.25">
      <c r="A8" s="22" t="s">
        <v>10</v>
      </c>
      <c r="B8" s="22"/>
      <c r="C8" s="22"/>
      <c r="D8" s="22"/>
      <c r="E8" s="22"/>
      <c r="F8" s="21"/>
      <c r="G8" s="21"/>
      <c r="H8" s="21"/>
      <c r="I8" s="21"/>
    </row>
    <row r="9" spans="1:9" x14ac:dyDescent="0.25">
      <c r="A9" s="11" t="s">
        <v>11</v>
      </c>
      <c r="B9" s="11" t="s">
        <v>22</v>
      </c>
      <c r="C9" s="11" t="s">
        <v>23</v>
      </c>
      <c r="D9" s="11" t="s">
        <v>25</v>
      </c>
      <c r="E9" s="11" t="s">
        <v>6</v>
      </c>
      <c r="F9" s="21"/>
      <c r="G9" s="21"/>
      <c r="H9" s="21"/>
      <c r="I9" s="21"/>
    </row>
    <row r="10" spans="1:9" x14ac:dyDescent="0.25">
      <c r="A10" s="1" t="s">
        <v>16</v>
      </c>
      <c r="B10" s="1">
        <v>405.14</v>
      </c>
      <c r="C10" s="1">
        <v>3535.02</v>
      </c>
      <c r="D10" s="3">
        <f t="shared" ref="D10:D14" si="0">SUM(B10:C10)</f>
        <v>3940.16</v>
      </c>
      <c r="E10" s="7">
        <v>3748.64</v>
      </c>
      <c r="F10" s="21"/>
      <c r="G10" s="21"/>
      <c r="H10" s="21"/>
      <c r="I10" s="21"/>
    </row>
    <row r="11" spans="1:9" x14ac:dyDescent="0.25">
      <c r="A11" s="1" t="s">
        <v>17</v>
      </c>
      <c r="B11" s="1">
        <v>317.5</v>
      </c>
      <c r="C11" s="1">
        <v>3052.86</v>
      </c>
      <c r="D11" s="3">
        <f t="shared" si="0"/>
        <v>3370.36</v>
      </c>
      <c r="E11" s="7">
        <v>3500.35</v>
      </c>
      <c r="F11" s="21"/>
      <c r="G11" s="21"/>
      <c r="H11" s="21"/>
      <c r="I11" s="21"/>
    </row>
    <row r="12" spans="1:9" x14ac:dyDescent="0.25">
      <c r="A12" s="1" t="s">
        <v>18</v>
      </c>
      <c r="B12" s="1">
        <v>648.79999999999995</v>
      </c>
      <c r="C12" s="1">
        <v>5468.58</v>
      </c>
      <c r="D12" s="3">
        <f t="shared" si="0"/>
        <v>6117.38</v>
      </c>
      <c r="E12" s="7">
        <v>5717.73</v>
      </c>
      <c r="F12" s="21"/>
      <c r="G12" s="21"/>
      <c r="H12" s="21"/>
      <c r="I12" s="21"/>
    </row>
    <row r="13" spans="1:9" x14ac:dyDescent="0.25">
      <c r="A13" s="1" t="s">
        <v>19</v>
      </c>
      <c r="B13" s="1">
        <v>321.91000000000003</v>
      </c>
      <c r="C13" s="1">
        <v>2713.38</v>
      </c>
      <c r="D13" s="3">
        <f t="shared" si="0"/>
        <v>3035.29</v>
      </c>
      <c r="E13" s="7">
        <v>11153.27</v>
      </c>
      <c r="F13" s="21"/>
      <c r="G13" s="21"/>
      <c r="H13" s="21"/>
      <c r="I13" s="21"/>
    </row>
    <row r="14" spans="1:9" x14ac:dyDescent="0.25">
      <c r="A14" s="1" t="s">
        <v>20</v>
      </c>
      <c r="B14" s="1">
        <v>261.64</v>
      </c>
      <c r="C14" s="1">
        <v>1785.96</v>
      </c>
      <c r="D14" s="3">
        <f t="shared" si="0"/>
        <v>2047.6</v>
      </c>
      <c r="E14" s="7">
        <v>3083.22</v>
      </c>
      <c r="F14" s="21"/>
      <c r="G14" s="21"/>
      <c r="H14" s="21"/>
      <c r="I14" s="21"/>
    </row>
    <row r="15" spans="1:9" x14ac:dyDescent="0.25">
      <c r="A15" s="15" t="s">
        <v>15</v>
      </c>
      <c r="B15" s="17">
        <v>238.5</v>
      </c>
      <c r="C15" s="17">
        <v>1490.76</v>
      </c>
      <c r="D15" s="3">
        <f>SUM(B15:C15)</f>
        <v>1729.26</v>
      </c>
      <c r="E15" s="7">
        <v>2997.25</v>
      </c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 algorithmName="SHA-512" hashValue="t6Df2EY6oqODvLkFHOw6pL5Dq0BqX99+AJeWv/0J8lR2NN2DhQjKkWsj9a36cFh8L7MO03xRtBUto8p/xq2Juw==" saltValue="XuJuaurqH13VwmzfD+3tgg==" spinCount="100000" sheet="1" formatCells="0" formatColumns="0" formatRows="0" insertColumns="0" insertRows="0" insertHyperlinks="0" deleteColumns="0" deleteRows="0" sort="0" autoFilter="0" pivotTables="0"/>
  <mergeCells count="7">
    <mergeCell ref="A16:I23"/>
    <mergeCell ref="F7:I15"/>
    <mergeCell ref="H2:I6"/>
    <mergeCell ref="A8:E8"/>
    <mergeCell ref="A3:G3"/>
    <mergeCell ref="A4:G4"/>
    <mergeCell ref="A1:G2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514E-CD22-4ABA-AE79-05E81F3CAF9A}">
  <dimension ref="A1:I23"/>
  <sheetViews>
    <sheetView workbookViewId="0">
      <selection activeCell="F7" sqref="F7:I15"/>
    </sheetView>
  </sheetViews>
  <sheetFormatPr defaultRowHeight="15" x14ac:dyDescent="0.25"/>
  <cols>
    <col min="1" max="1" width="21.42578125" style="14" bestFit="1" customWidth="1"/>
    <col min="2" max="3" width="31.42578125" style="14" customWidth="1"/>
    <col min="4" max="4" width="22.5703125" style="14" customWidth="1"/>
    <col min="5" max="5" width="12.5703125" style="14" bestFit="1" customWidth="1"/>
    <col min="6" max="6" width="15.140625" style="14" customWidth="1"/>
    <col min="7" max="7" width="11.140625" style="14" customWidth="1"/>
    <col min="8" max="16384" width="9.140625" style="14"/>
  </cols>
  <sheetData>
    <row r="1" spans="1:9" ht="35.25" customHeight="1" x14ac:dyDescent="0.25">
      <c r="A1" s="21"/>
      <c r="B1" s="21"/>
      <c r="C1" s="21"/>
      <c r="D1" s="21"/>
      <c r="E1" s="21"/>
      <c r="F1" s="21"/>
      <c r="G1" s="21"/>
    </row>
    <row r="2" spans="1:9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 x14ac:dyDescent="0.5">
      <c r="A3" s="23" t="s">
        <v>12</v>
      </c>
      <c r="B3" s="23"/>
      <c r="C3" s="23"/>
      <c r="D3" s="23"/>
      <c r="E3" s="23"/>
      <c r="F3" s="23"/>
      <c r="G3" s="23"/>
      <c r="H3" s="21"/>
      <c r="I3" s="21"/>
    </row>
    <row r="4" spans="1:9" ht="24" customHeight="1" x14ac:dyDescent="0.25">
      <c r="A4" s="24" t="s">
        <v>13</v>
      </c>
      <c r="B4" s="24"/>
      <c r="C4" s="24"/>
      <c r="D4" s="24"/>
      <c r="E4" s="24"/>
      <c r="F4" s="24"/>
      <c r="G4" s="24"/>
      <c r="H4" s="21"/>
      <c r="I4" s="21"/>
    </row>
    <row r="5" spans="1:9" ht="51" x14ac:dyDescent="0.25">
      <c r="A5" s="11" t="s">
        <v>5</v>
      </c>
      <c r="B5" s="11" t="s">
        <v>22</v>
      </c>
      <c r="C5" s="11" t="s">
        <v>23</v>
      </c>
      <c r="D5" s="11" t="s">
        <v>25</v>
      </c>
      <c r="E5" s="11" t="s">
        <v>6</v>
      </c>
      <c r="F5" s="12" t="s">
        <v>24</v>
      </c>
      <c r="G5" s="11" t="s">
        <v>7</v>
      </c>
      <c r="H5" s="21"/>
      <c r="I5" s="21"/>
    </row>
    <row r="6" spans="1:9" x14ac:dyDescent="0.25">
      <c r="A6" s="15" t="s">
        <v>27</v>
      </c>
      <c r="B6" s="17">
        <v>6.32</v>
      </c>
      <c r="C6" s="17">
        <v>63.04</v>
      </c>
      <c r="D6" s="3">
        <f>SUM(B6+C6)</f>
        <v>69.36</v>
      </c>
      <c r="E6" s="7">
        <v>572.5</v>
      </c>
      <c r="F6" s="8">
        <f>AVERAGE(D10:D15)</f>
        <v>160.11833333333334</v>
      </c>
      <c r="G6" s="13" t="s">
        <v>21</v>
      </c>
      <c r="H6" s="21"/>
      <c r="I6" s="21"/>
    </row>
    <row r="7" spans="1:9" x14ac:dyDescent="0.25">
      <c r="F7" s="21"/>
      <c r="G7" s="21"/>
      <c r="H7" s="21"/>
      <c r="I7" s="21"/>
    </row>
    <row r="8" spans="1:9" ht="15.75" x14ac:dyDescent="0.25">
      <c r="A8" s="22" t="s">
        <v>10</v>
      </c>
      <c r="B8" s="22"/>
      <c r="C8" s="22"/>
      <c r="D8" s="22"/>
      <c r="E8" s="22"/>
      <c r="F8" s="21"/>
      <c r="G8" s="21"/>
      <c r="H8" s="21"/>
      <c r="I8" s="21"/>
    </row>
    <row r="9" spans="1:9" x14ac:dyDescent="0.25">
      <c r="A9" s="11" t="s">
        <v>11</v>
      </c>
      <c r="B9" s="11" t="s">
        <v>22</v>
      </c>
      <c r="C9" s="11" t="s">
        <v>23</v>
      </c>
      <c r="D9" s="11" t="s">
        <v>25</v>
      </c>
      <c r="E9" s="11" t="s">
        <v>6</v>
      </c>
      <c r="F9" s="21"/>
      <c r="G9" s="21"/>
      <c r="H9" s="21"/>
      <c r="I9" s="21"/>
    </row>
    <row r="10" spans="1:9" x14ac:dyDescent="0.25">
      <c r="A10" s="1" t="s">
        <v>16</v>
      </c>
      <c r="B10" s="1">
        <v>5.97</v>
      </c>
      <c r="C10" s="1">
        <v>218.33</v>
      </c>
      <c r="D10" s="3">
        <f t="shared" ref="D10:D14" si="0">SUM(B10:C10)</f>
        <v>224.3</v>
      </c>
      <c r="E10" s="7">
        <v>548.53</v>
      </c>
      <c r="F10" s="21"/>
      <c r="G10" s="21"/>
      <c r="H10" s="21"/>
      <c r="I10" s="21"/>
    </row>
    <row r="11" spans="1:9" x14ac:dyDescent="0.25">
      <c r="A11" s="1" t="s">
        <v>17</v>
      </c>
      <c r="B11" s="1">
        <v>10.3</v>
      </c>
      <c r="C11" s="1">
        <v>221.4</v>
      </c>
      <c r="D11" s="3">
        <f t="shared" si="0"/>
        <v>231.70000000000002</v>
      </c>
      <c r="E11" s="7">
        <v>570.22</v>
      </c>
      <c r="F11" s="21"/>
      <c r="G11" s="21"/>
      <c r="H11" s="21"/>
      <c r="I11" s="21"/>
    </row>
    <row r="12" spans="1:9" x14ac:dyDescent="0.25">
      <c r="A12" s="1" t="s">
        <v>18</v>
      </c>
      <c r="B12" s="1">
        <v>16.04</v>
      </c>
      <c r="C12" s="1">
        <v>198.34</v>
      </c>
      <c r="D12" s="3">
        <f t="shared" si="0"/>
        <v>214.38</v>
      </c>
      <c r="E12" s="7">
        <v>563.62</v>
      </c>
      <c r="F12" s="21"/>
      <c r="G12" s="21"/>
      <c r="H12" s="21"/>
      <c r="I12" s="21"/>
    </row>
    <row r="13" spans="1:9" x14ac:dyDescent="0.25">
      <c r="A13" s="1" t="s">
        <v>19</v>
      </c>
      <c r="B13" s="1">
        <v>1.85</v>
      </c>
      <c r="C13" s="1">
        <v>21.53</v>
      </c>
      <c r="D13" s="3">
        <f t="shared" si="0"/>
        <v>23.380000000000003</v>
      </c>
      <c r="E13" s="7">
        <v>484.55</v>
      </c>
      <c r="F13" s="21"/>
      <c r="G13" s="21"/>
      <c r="H13" s="21"/>
      <c r="I13" s="21"/>
    </row>
    <row r="14" spans="1:9" x14ac:dyDescent="0.25">
      <c r="A14" s="1" t="s">
        <v>20</v>
      </c>
      <c r="B14" s="1">
        <v>8.02</v>
      </c>
      <c r="C14" s="1">
        <v>95.33</v>
      </c>
      <c r="D14" s="3">
        <f t="shared" si="0"/>
        <v>103.35</v>
      </c>
      <c r="E14" s="7">
        <v>510.59</v>
      </c>
      <c r="F14" s="21"/>
      <c r="G14" s="21"/>
      <c r="H14" s="21"/>
      <c r="I14" s="21"/>
    </row>
    <row r="15" spans="1:9" x14ac:dyDescent="0.25">
      <c r="A15" s="15" t="s">
        <v>15</v>
      </c>
      <c r="B15" s="17">
        <v>12.92</v>
      </c>
      <c r="C15" s="17">
        <v>150.68</v>
      </c>
      <c r="D15" s="3">
        <f>SUM(B15:C15)</f>
        <v>163.6</v>
      </c>
      <c r="E15" s="7">
        <v>537.66</v>
      </c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 algorithmName="SHA-512" hashValue="XkbeMkw7gx/zToA6VrnbESwfxL8xnurpuTtKERqUW8pPG3jDiWCSN3ib0KUtl8UEFFuKqxO01Lba9iv+YFHbAQ==" saltValue="VG5mhWpduKVWPxfMll8TGw==" spinCount="100000" sheet="1" formatCells="0" formatColumns="0" formatRows="0" insertColumns="0" insertRows="0" insertHyperlinks="0" deleteColumns="0" deleteRows="0" sort="0" autoFilter="0" pivotTables="0"/>
  <mergeCells count="7">
    <mergeCell ref="A16:I23"/>
    <mergeCell ref="A1:G2"/>
    <mergeCell ref="H2:I6"/>
    <mergeCell ref="A3:G3"/>
    <mergeCell ref="A4:G4"/>
    <mergeCell ref="F7:I15"/>
    <mergeCell ref="A8:E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AE4F-B03A-4F77-90AC-1786EA833BD4}">
  <dimension ref="A1:H23"/>
  <sheetViews>
    <sheetView workbookViewId="0">
      <selection activeCell="A7" sqref="A7:D7"/>
    </sheetView>
  </sheetViews>
  <sheetFormatPr defaultRowHeight="15" x14ac:dyDescent="0.25"/>
  <cols>
    <col min="1" max="1" width="21.42578125" style="14" bestFit="1" customWidth="1"/>
    <col min="2" max="3" width="31.42578125" style="14" customWidth="1"/>
    <col min="4" max="4" width="12.5703125" style="14" bestFit="1" customWidth="1"/>
    <col min="5" max="5" width="15.140625" style="14" customWidth="1"/>
    <col min="6" max="6" width="11.140625" style="14" customWidth="1"/>
    <col min="7" max="16384" width="9.140625" style="14"/>
  </cols>
  <sheetData>
    <row r="1" spans="1:8" ht="35.25" customHeight="1" x14ac:dyDescent="0.25">
      <c r="A1" s="21"/>
      <c r="B1" s="21"/>
      <c r="C1" s="21"/>
      <c r="D1" s="21"/>
      <c r="E1" s="21"/>
      <c r="F1" s="21"/>
    </row>
    <row r="2" spans="1:8" ht="35.25" customHeight="1" x14ac:dyDescent="0.25">
      <c r="A2" s="21"/>
      <c r="B2" s="21"/>
      <c r="C2" s="21"/>
      <c r="D2" s="21"/>
      <c r="E2" s="21"/>
      <c r="F2" s="21"/>
      <c r="G2" s="21"/>
      <c r="H2" s="21"/>
    </row>
    <row r="3" spans="1:8" ht="24" customHeight="1" x14ac:dyDescent="0.5">
      <c r="A3" s="23" t="s">
        <v>12</v>
      </c>
      <c r="B3" s="23"/>
      <c r="C3" s="23"/>
      <c r="D3" s="23"/>
      <c r="E3" s="23"/>
      <c r="F3" s="23"/>
      <c r="G3" s="21"/>
      <c r="H3" s="21"/>
    </row>
    <row r="4" spans="1:8" ht="24" customHeight="1" x14ac:dyDescent="0.25">
      <c r="A4" s="24" t="s">
        <v>13</v>
      </c>
      <c r="B4" s="24"/>
      <c r="C4" s="24"/>
      <c r="D4" s="24"/>
      <c r="E4" s="24"/>
      <c r="F4" s="24"/>
      <c r="G4" s="21"/>
      <c r="H4" s="21"/>
    </row>
    <row r="5" spans="1:8" ht="51" x14ac:dyDescent="0.25">
      <c r="A5" s="11" t="s">
        <v>5</v>
      </c>
      <c r="B5" s="28" t="s">
        <v>26</v>
      </c>
      <c r="C5" s="29"/>
      <c r="D5" s="11" t="s">
        <v>6</v>
      </c>
      <c r="E5" s="12" t="s">
        <v>24</v>
      </c>
      <c r="F5" s="11" t="s">
        <v>7</v>
      </c>
      <c r="G5" s="21"/>
      <c r="H5" s="21"/>
    </row>
    <row r="6" spans="1:8" x14ac:dyDescent="0.25">
      <c r="A6" s="15" t="s">
        <v>27</v>
      </c>
      <c r="B6" s="25">
        <v>758.5</v>
      </c>
      <c r="C6" s="26"/>
      <c r="D6" s="7">
        <v>490.6</v>
      </c>
      <c r="E6" s="8">
        <f>AVERAGE(B10:C15)</f>
        <v>1924.6116666666667</v>
      </c>
      <c r="F6" s="13" t="s">
        <v>21</v>
      </c>
      <c r="G6" s="21"/>
      <c r="H6" s="21"/>
    </row>
    <row r="7" spans="1:8" x14ac:dyDescent="0.25">
      <c r="A7" s="27"/>
      <c r="B7" s="27"/>
      <c r="C7" s="27"/>
      <c r="D7" s="27"/>
      <c r="E7" s="21"/>
      <c r="F7" s="21"/>
      <c r="G7" s="21"/>
      <c r="H7" s="21"/>
    </row>
    <row r="8" spans="1:8" ht="15.75" x14ac:dyDescent="0.25">
      <c r="A8" s="22" t="s">
        <v>10</v>
      </c>
      <c r="B8" s="22"/>
      <c r="C8" s="22"/>
      <c r="D8" s="22"/>
      <c r="E8" s="21"/>
      <c r="F8" s="21"/>
      <c r="G8" s="21"/>
      <c r="H8" s="21"/>
    </row>
    <row r="9" spans="1:8" x14ac:dyDescent="0.25">
      <c r="A9" s="11" t="s">
        <v>11</v>
      </c>
      <c r="B9" s="28" t="s">
        <v>22</v>
      </c>
      <c r="C9" s="29"/>
      <c r="D9" s="11" t="s">
        <v>6</v>
      </c>
      <c r="E9" s="21"/>
      <c r="F9" s="21"/>
      <c r="G9" s="21"/>
      <c r="H9" s="21"/>
    </row>
    <row r="10" spans="1:8" x14ac:dyDescent="0.25">
      <c r="A10" s="1" t="s">
        <v>16</v>
      </c>
      <c r="B10" s="18">
        <v>2153.5300000000002</v>
      </c>
      <c r="C10" s="19"/>
      <c r="D10" s="7">
        <v>1276.3599999999999</v>
      </c>
      <c r="E10" s="21"/>
      <c r="F10" s="21"/>
      <c r="G10" s="21"/>
      <c r="H10" s="21"/>
    </row>
    <row r="11" spans="1:8" x14ac:dyDescent="0.25">
      <c r="A11" s="1" t="s">
        <v>17</v>
      </c>
      <c r="B11" s="18">
        <v>2084.85</v>
      </c>
      <c r="C11" s="19"/>
      <c r="D11" s="7">
        <v>1213.71</v>
      </c>
      <c r="E11" s="21"/>
      <c r="F11" s="21"/>
      <c r="G11" s="21"/>
      <c r="H11" s="21"/>
    </row>
    <row r="12" spans="1:8" x14ac:dyDescent="0.25">
      <c r="A12" s="1" t="s">
        <v>18</v>
      </c>
      <c r="B12" s="18">
        <v>3797.63</v>
      </c>
      <c r="C12" s="19"/>
      <c r="D12" s="7">
        <v>2215.29</v>
      </c>
      <c r="E12" s="21"/>
      <c r="F12" s="21"/>
      <c r="G12" s="21"/>
      <c r="H12" s="21"/>
    </row>
    <row r="13" spans="1:8" x14ac:dyDescent="0.25">
      <c r="A13" s="1" t="s">
        <v>19</v>
      </c>
      <c r="B13" s="18">
        <v>1808.1</v>
      </c>
      <c r="C13" s="19"/>
      <c r="D13" s="7">
        <v>1057.6400000000001</v>
      </c>
      <c r="E13" s="21"/>
      <c r="F13" s="21"/>
      <c r="G13" s="21"/>
      <c r="H13" s="21"/>
    </row>
    <row r="14" spans="1:8" x14ac:dyDescent="0.25">
      <c r="A14" s="1" t="s">
        <v>20</v>
      </c>
      <c r="B14" s="30">
        <v>849.73</v>
      </c>
      <c r="C14" s="31"/>
      <c r="D14" s="7">
        <v>491.04</v>
      </c>
      <c r="E14" s="21"/>
      <c r="F14" s="21"/>
      <c r="G14" s="21"/>
      <c r="H14" s="21"/>
    </row>
    <row r="15" spans="1:8" x14ac:dyDescent="0.25">
      <c r="A15" s="15" t="s">
        <v>15</v>
      </c>
      <c r="B15" s="25">
        <v>853.83</v>
      </c>
      <c r="C15" s="26"/>
      <c r="D15" s="7">
        <v>496.06</v>
      </c>
      <c r="E15" s="21"/>
      <c r="F15" s="21"/>
      <c r="G15" s="21"/>
      <c r="H15" s="21"/>
    </row>
    <row r="16" spans="1:8" x14ac:dyDescent="0.25">
      <c r="A16" s="21"/>
      <c r="B16" s="21"/>
      <c r="C16" s="21"/>
      <c r="D16" s="21"/>
      <c r="E16" s="21"/>
      <c r="F16" s="21"/>
      <c r="G16" s="21"/>
      <c r="H16" s="21"/>
    </row>
    <row r="17" spans="1:8" x14ac:dyDescent="0.25">
      <c r="A17" s="21"/>
      <c r="B17" s="21"/>
      <c r="C17" s="21"/>
      <c r="D17" s="21"/>
      <c r="E17" s="21"/>
      <c r="F17" s="21"/>
      <c r="G17" s="21"/>
      <c r="H17" s="21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  <row r="19" spans="1:8" x14ac:dyDescent="0.25">
      <c r="A19" s="21"/>
      <c r="B19" s="21"/>
      <c r="C19" s="21"/>
      <c r="D19" s="21"/>
      <c r="E19" s="21"/>
      <c r="F19" s="21"/>
      <c r="G19" s="21"/>
      <c r="H19" s="21"/>
    </row>
    <row r="20" spans="1:8" x14ac:dyDescent="0.25">
      <c r="A20" s="21"/>
      <c r="B20" s="21"/>
      <c r="C20" s="21"/>
      <c r="D20" s="21"/>
      <c r="E20" s="21"/>
      <c r="F20" s="21"/>
      <c r="G20" s="21"/>
      <c r="H20" s="21"/>
    </row>
    <row r="21" spans="1:8" x14ac:dyDescent="0.25">
      <c r="A21" s="21"/>
      <c r="B21" s="21"/>
      <c r="C21" s="21"/>
      <c r="D21" s="21"/>
      <c r="E21" s="21"/>
      <c r="F21" s="21"/>
      <c r="G21" s="21"/>
      <c r="H21" s="21"/>
    </row>
    <row r="22" spans="1:8" x14ac:dyDescent="0.25">
      <c r="A22" s="21"/>
      <c r="B22" s="21"/>
      <c r="C22" s="21"/>
      <c r="D22" s="21"/>
      <c r="E22" s="21"/>
      <c r="F22" s="21"/>
      <c r="G22" s="21"/>
      <c r="H22" s="21"/>
    </row>
    <row r="23" spans="1:8" x14ac:dyDescent="0.25">
      <c r="A23" s="21"/>
      <c r="B23" s="21"/>
      <c r="C23" s="21"/>
      <c r="D23" s="21"/>
      <c r="E23" s="21"/>
      <c r="F23" s="21"/>
      <c r="G23" s="21"/>
      <c r="H23" s="21"/>
    </row>
  </sheetData>
  <sheetProtection algorithmName="SHA-512" hashValue="qoeNCwush8jIi+OsVXeq/umys8rtpRM5y/pboZ9/SsdVbe5vPWXj1j+rxSDw+UQ4/hhYrKCzJ8l/LqIrbYY4tA==" saltValue="Ns5OrAfidVUqU4ULLNMQDA==" spinCount="100000" sheet="1" formatCells="0" formatColumns="0" formatRows="0" insertColumns="0" insertRows="0" insertHyperlinks="0" deleteColumns="0" deleteRows="0" sort="0" autoFilter="0" pivotTables="0"/>
  <mergeCells count="13">
    <mergeCell ref="B15:C15"/>
    <mergeCell ref="A7:D7"/>
    <mergeCell ref="A16:H23"/>
    <mergeCell ref="A1:F2"/>
    <mergeCell ref="G2:H6"/>
    <mergeCell ref="A3:F3"/>
    <mergeCell ref="A4:F4"/>
    <mergeCell ref="E7:H15"/>
    <mergeCell ref="A8:D8"/>
    <mergeCell ref="B5:C5"/>
    <mergeCell ref="B6:C6"/>
    <mergeCell ref="B9:C9"/>
    <mergeCell ref="B14:C1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BED38-2384-43FD-AA79-3DA13BA6618A}">
  <dimension ref="A1:I23"/>
  <sheetViews>
    <sheetView workbookViewId="0">
      <selection activeCell="E7" sqref="E7"/>
    </sheetView>
  </sheetViews>
  <sheetFormatPr defaultRowHeight="15" x14ac:dyDescent="0.25"/>
  <cols>
    <col min="1" max="1" width="21.42578125" style="14" bestFit="1" customWidth="1"/>
    <col min="2" max="3" width="31.42578125" style="14" customWidth="1"/>
    <col min="4" max="4" width="22.5703125" style="14" customWidth="1"/>
    <col min="5" max="5" width="12.5703125" style="14" bestFit="1" customWidth="1"/>
    <col min="6" max="6" width="15.140625" style="14" customWidth="1"/>
    <col min="7" max="7" width="11.140625" style="14" customWidth="1"/>
    <col min="8" max="16384" width="9.140625" style="14"/>
  </cols>
  <sheetData>
    <row r="1" spans="1:9" ht="35.25" customHeight="1" x14ac:dyDescent="0.25">
      <c r="A1" s="21"/>
      <c r="B1" s="21"/>
      <c r="C1" s="21"/>
      <c r="D1" s="21"/>
      <c r="E1" s="21"/>
      <c r="F1" s="21"/>
      <c r="G1" s="21"/>
    </row>
    <row r="2" spans="1:9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 x14ac:dyDescent="0.5">
      <c r="A3" s="23" t="s">
        <v>12</v>
      </c>
      <c r="B3" s="23"/>
      <c r="C3" s="23"/>
      <c r="D3" s="23"/>
      <c r="E3" s="23"/>
      <c r="F3" s="23"/>
      <c r="G3" s="23"/>
      <c r="H3" s="21"/>
      <c r="I3" s="21"/>
    </row>
    <row r="4" spans="1:9" ht="24" customHeight="1" x14ac:dyDescent="0.25">
      <c r="A4" s="24" t="s">
        <v>13</v>
      </c>
      <c r="B4" s="24"/>
      <c r="C4" s="24"/>
      <c r="D4" s="24"/>
      <c r="E4" s="24"/>
      <c r="F4" s="24"/>
      <c r="G4" s="24"/>
      <c r="H4" s="21"/>
      <c r="I4" s="21"/>
    </row>
    <row r="5" spans="1:9" ht="51" x14ac:dyDescent="0.25">
      <c r="A5" s="11" t="s">
        <v>5</v>
      </c>
      <c r="B5" s="11" t="s">
        <v>22</v>
      </c>
      <c r="C5" s="11" t="s">
        <v>23</v>
      </c>
      <c r="D5" s="11" t="s">
        <v>25</v>
      </c>
      <c r="E5" s="11" t="s">
        <v>6</v>
      </c>
      <c r="F5" s="12" t="s">
        <v>24</v>
      </c>
      <c r="G5" s="11" t="s">
        <v>7</v>
      </c>
      <c r="H5" s="21"/>
      <c r="I5" s="21"/>
    </row>
    <row r="6" spans="1:9" x14ac:dyDescent="0.25">
      <c r="A6" s="15" t="s">
        <v>27</v>
      </c>
      <c r="B6" s="17">
        <v>239.95</v>
      </c>
      <c r="C6" s="8">
        <v>2051.0300000000002</v>
      </c>
      <c r="D6" s="3">
        <f>SUM(B6+C6)</f>
        <v>2290.98</v>
      </c>
      <c r="E6" s="7">
        <v>1715.44</v>
      </c>
      <c r="F6" s="8">
        <f>AVERAGE(D10:D15)</f>
        <v>9187.6766666666663</v>
      </c>
      <c r="G6" s="13" t="s">
        <v>21</v>
      </c>
      <c r="H6" s="21"/>
      <c r="I6" s="21"/>
    </row>
    <row r="7" spans="1:9" x14ac:dyDescent="0.25">
      <c r="F7" s="21"/>
      <c r="G7" s="21"/>
      <c r="H7" s="21"/>
      <c r="I7" s="21"/>
    </row>
    <row r="8" spans="1:9" ht="15.75" x14ac:dyDescent="0.25">
      <c r="A8" s="22" t="s">
        <v>10</v>
      </c>
      <c r="B8" s="22"/>
      <c r="C8" s="22"/>
      <c r="D8" s="22"/>
      <c r="E8" s="22"/>
      <c r="F8" s="21"/>
      <c r="G8" s="21"/>
      <c r="H8" s="21"/>
      <c r="I8" s="21"/>
    </row>
    <row r="9" spans="1:9" x14ac:dyDescent="0.25">
      <c r="A9" s="11" t="s">
        <v>11</v>
      </c>
      <c r="B9" s="11" t="s">
        <v>22</v>
      </c>
      <c r="C9" s="11" t="s">
        <v>23</v>
      </c>
      <c r="D9" s="11" t="s">
        <v>25</v>
      </c>
      <c r="E9" s="11" t="s">
        <v>6</v>
      </c>
      <c r="F9" s="21"/>
      <c r="G9" s="21"/>
      <c r="H9" s="21"/>
      <c r="I9" s="21"/>
    </row>
    <row r="10" spans="1:9" x14ac:dyDescent="0.25">
      <c r="A10" s="1" t="s">
        <v>16</v>
      </c>
      <c r="B10" s="1">
        <v>807.48</v>
      </c>
      <c r="C10" s="1">
        <v>8269.7000000000007</v>
      </c>
      <c r="D10" s="3">
        <f t="shared" ref="D10:D14" si="0">SUM(B10:C10)</f>
        <v>9077.18</v>
      </c>
      <c r="E10" s="7">
        <v>5027.46</v>
      </c>
      <c r="F10" s="21"/>
      <c r="G10" s="21"/>
      <c r="H10" s="21"/>
      <c r="I10" s="21"/>
    </row>
    <row r="11" spans="1:9" x14ac:dyDescent="0.25">
      <c r="A11" s="1" t="s">
        <v>17</v>
      </c>
      <c r="B11" s="1">
        <v>1132.97</v>
      </c>
      <c r="C11" s="1">
        <v>11247.33</v>
      </c>
      <c r="D11" s="3">
        <f t="shared" si="0"/>
        <v>12380.3</v>
      </c>
      <c r="E11" s="7">
        <v>6333.4</v>
      </c>
      <c r="F11" s="21"/>
      <c r="G11" s="21"/>
      <c r="H11" s="21"/>
      <c r="I11" s="21"/>
    </row>
    <row r="12" spans="1:9" x14ac:dyDescent="0.25">
      <c r="A12" s="1" t="s">
        <v>18</v>
      </c>
      <c r="B12" s="1">
        <v>2180.63</v>
      </c>
      <c r="C12" s="1">
        <v>12967.2</v>
      </c>
      <c r="D12" s="3">
        <f t="shared" si="0"/>
        <v>15147.830000000002</v>
      </c>
      <c r="E12" s="7">
        <v>9641.42</v>
      </c>
      <c r="F12" s="21"/>
      <c r="G12" s="21"/>
      <c r="H12" s="21"/>
      <c r="I12" s="21"/>
    </row>
    <row r="13" spans="1:9" x14ac:dyDescent="0.25">
      <c r="A13" s="1" t="s">
        <v>19</v>
      </c>
      <c r="B13" s="1">
        <v>786.76</v>
      </c>
      <c r="C13" s="1">
        <v>7210.88</v>
      </c>
      <c r="D13" s="3">
        <f t="shared" si="0"/>
        <v>7997.64</v>
      </c>
      <c r="E13" s="7">
        <v>4591.1499999999996</v>
      </c>
      <c r="F13" s="21"/>
      <c r="G13" s="21"/>
      <c r="H13" s="21"/>
      <c r="I13" s="21"/>
    </row>
    <row r="14" spans="1:9" x14ac:dyDescent="0.25">
      <c r="A14" s="1" t="s">
        <v>20</v>
      </c>
      <c r="B14" s="1">
        <v>578.44000000000005</v>
      </c>
      <c r="C14" s="1">
        <v>5144.4799999999996</v>
      </c>
      <c r="D14" s="3">
        <f t="shared" si="0"/>
        <v>5722.92</v>
      </c>
      <c r="E14" s="7">
        <v>3576.08</v>
      </c>
      <c r="F14" s="21"/>
      <c r="G14" s="21"/>
      <c r="H14" s="21"/>
      <c r="I14" s="21"/>
    </row>
    <row r="15" spans="1:9" x14ac:dyDescent="0.25">
      <c r="A15" s="15" t="s">
        <v>15</v>
      </c>
      <c r="B15" s="17">
        <v>490.06</v>
      </c>
      <c r="C15" s="17">
        <v>4310.13</v>
      </c>
      <c r="D15" s="3">
        <f>SUM(B15:C15)</f>
        <v>4800.1900000000005</v>
      </c>
      <c r="E15" s="7">
        <v>3198.63</v>
      </c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 algorithmName="SHA-512" hashValue="3dqzb2Xg8RF0mIRHAA4TEowAXlvu0p/gf6xIk8E31GVdsG2YFW5wv6u6FeuaPCr0hFvePw5B2ODLvaOQwkaf9w==" saltValue="4/h1f8HCa8YOOTb5EkcuOA==" spinCount="100000" sheet="1" formatCells="0" formatColumns="0" formatRows="0" insertColumns="0" insertRows="0" insertHyperlinks="0" deleteColumns="0" deleteRows="0" sort="0" autoFilter="0" pivotTables="0"/>
  <mergeCells count="7">
    <mergeCell ref="A16:I23"/>
    <mergeCell ref="A1:G2"/>
    <mergeCell ref="H2:I6"/>
    <mergeCell ref="A3:G3"/>
    <mergeCell ref="A4:G4"/>
    <mergeCell ref="F7:I15"/>
    <mergeCell ref="A8:E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1248-F353-4A23-B0FF-26C999377485}">
  <dimension ref="A1:I23"/>
  <sheetViews>
    <sheetView workbookViewId="0">
      <selection activeCell="E7" sqref="E7"/>
    </sheetView>
  </sheetViews>
  <sheetFormatPr defaultRowHeight="15" x14ac:dyDescent="0.25"/>
  <cols>
    <col min="1" max="1" width="21.42578125" style="14" bestFit="1" customWidth="1"/>
    <col min="2" max="3" width="31.42578125" style="14" customWidth="1"/>
    <col min="4" max="4" width="22.5703125" style="14" customWidth="1"/>
    <col min="5" max="5" width="12.5703125" style="14" bestFit="1" customWidth="1"/>
    <col min="6" max="6" width="15.140625" style="14" customWidth="1"/>
    <col min="7" max="7" width="11.140625" style="14" customWidth="1"/>
    <col min="8" max="16384" width="9.140625" style="14"/>
  </cols>
  <sheetData>
    <row r="1" spans="1:9" ht="35.25" customHeight="1" x14ac:dyDescent="0.25">
      <c r="A1" s="21"/>
      <c r="B1" s="21"/>
      <c r="C1" s="21"/>
      <c r="D1" s="21"/>
      <c r="E1" s="21"/>
      <c r="F1" s="21"/>
      <c r="G1" s="21"/>
    </row>
    <row r="2" spans="1:9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 x14ac:dyDescent="0.5">
      <c r="A3" s="23" t="s">
        <v>12</v>
      </c>
      <c r="B3" s="23"/>
      <c r="C3" s="23"/>
      <c r="D3" s="23"/>
      <c r="E3" s="23"/>
      <c r="F3" s="23"/>
      <c r="G3" s="23"/>
      <c r="H3" s="21"/>
      <c r="I3" s="21"/>
    </row>
    <row r="4" spans="1:9" ht="24" customHeight="1" x14ac:dyDescent="0.25">
      <c r="A4" s="24" t="s">
        <v>13</v>
      </c>
      <c r="B4" s="24"/>
      <c r="C4" s="24"/>
      <c r="D4" s="24"/>
      <c r="E4" s="24"/>
      <c r="F4" s="24"/>
      <c r="G4" s="24"/>
      <c r="H4" s="21"/>
      <c r="I4" s="21"/>
    </row>
    <row r="5" spans="1:9" ht="51" x14ac:dyDescent="0.25">
      <c r="A5" s="11" t="s">
        <v>5</v>
      </c>
      <c r="B5" s="11" t="s">
        <v>22</v>
      </c>
      <c r="C5" s="11" t="s">
        <v>23</v>
      </c>
      <c r="D5" s="11" t="s">
        <v>25</v>
      </c>
      <c r="E5" s="11" t="s">
        <v>6</v>
      </c>
      <c r="F5" s="12" t="s">
        <v>24</v>
      </c>
      <c r="G5" s="11" t="s">
        <v>7</v>
      </c>
      <c r="H5" s="21"/>
      <c r="I5" s="21"/>
    </row>
    <row r="6" spans="1:9" x14ac:dyDescent="0.25">
      <c r="A6" s="15" t="s">
        <v>27</v>
      </c>
      <c r="B6" s="17">
        <v>52.87</v>
      </c>
      <c r="C6" s="17">
        <v>516.6</v>
      </c>
      <c r="D6" s="3">
        <f>SUM(B6+C6)</f>
        <v>569.47</v>
      </c>
      <c r="E6" s="7">
        <v>976.5</v>
      </c>
      <c r="F6" s="8">
        <f>AVERAGE(D10:D15)</f>
        <v>1463.3616666666667</v>
      </c>
      <c r="G6" s="13" t="s">
        <v>21</v>
      </c>
      <c r="H6" s="21"/>
      <c r="I6" s="21"/>
    </row>
    <row r="7" spans="1:9" x14ac:dyDescent="0.25">
      <c r="F7" s="21"/>
      <c r="G7" s="21"/>
      <c r="H7" s="21"/>
      <c r="I7" s="21"/>
    </row>
    <row r="8" spans="1:9" ht="15.75" x14ac:dyDescent="0.25">
      <c r="A8" s="22" t="s">
        <v>10</v>
      </c>
      <c r="B8" s="22"/>
      <c r="C8" s="22"/>
      <c r="D8" s="22"/>
      <c r="E8" s="22"/>
      <c r="F8" s="21"/>
      <c r="G8" s="21"/>
      <c r="H8" s="21"/>
      <c r="I8" s="21"/>
    </row>
    <row r="9" spans="1:9" x14ac:dyDescent="0.25">
      <c r="A9" s="11" t="s">
        <v>11</v>
      </c>
      <c r="B9" s="11" t="s">
        <v>22</v>
      </c>
      <c r="C9" s="11" t="s">
        <v>23</v>
      </c>
      <c r="D9" s="11" t="s">
        <v>25</v>
      </c>
      <c r="E9" s="11" t="s">
        <v>6</v>
      </c>
      <c r="F9" s="21"/>
      <c r="G9" s="21"/>
      <c r="H9" s="21"/>
      <c r="I9" s="21"/>
    </row>
    <row r="10" spans="1:9" x14ac:dyDescent="0.25">
      <c r="A10" s="1" t="s">
        <v>16</v>
      </c>
      <c r="B10" s="1">
        <v>136.16999999999999</v>
      </c>
      <c r="C10" s="1">
        <v>1690.84</v>
      </c>
      <c r="D10" s="3">
        <f t="shared" ref="D10:D14" si="0">SUM(B10:C10)</f>
        <v>1827.01</v>
      </c>
      <c r="E10" s="7">
        <v>1386.52</v>
      </c>
      <c r="F10" s="21"/>
      <c r="G10" s="21"/>
      <c r="H10" s="21"/>
      <c r="I10" s="21"/>
    </row>
    <row r="11" spans="1:9" x14ac:dyDescent="0.25">
      <c r="A11" s="1" t="s">
        <v>17</v>
      </c>
      <c r="B11" s="1">
        <v>151.24</v>
      </c>
      <c r="C11" s="1">
        <v>1925.36</v>
      </c>
      <c r="D11" s="3">
        <f t="shared" si="0"/>
        <v>2076.6</v>
      </c>
      <c r="E11" s="7">
        <v>1454.11</v>
      </c>
      <c r="F11" s="21"/>
      <c r="G11" s="21"/>
      <c r="H11" s="21"/>
      <c r="I11" s="21"/>
    </row>
    <row r="12" spans="1:9" x14ac:dyDescent="0.25">
      <c r="A12" s="1" t="s">
        <v>18</v>
      </c>
      <c r="B12" s="1">
        <v>755.96</v>
      </c>
      <c r="C12" s="1">
        <v>2063.12</v>
      </c>
      <c r="D12" s="3">
        <f t="shared" si="0"/>
        <v>2819.08</v>
      </c>
      <c r="E12" s="7">
        <v>2462.8200000000002</v>
      </c>
      <c r="F12" s="21"/>
      <c r="G12" s="21"/>
      <c r="H12" s="21"/>
      <c r="I12" s="21"/>
    </row>
    <row r="13" spans="1:9" x14ac:dyDescent="0.25">
      <c r="A13" s="1" t="s">
        <v>19</v>
      </c>
      <c r="B13" s="1">
        <v>80</v>
      </c>
      <c r="C13" s="1">
        <v>787.2</v>
      </c>
      <c r="D13" s="3">
        <f t="shared" si="0"/>
        <v>867.2</v>
      </c>
      <c r="E13" s="7">
        <v>1004.1</v>
      </c>
      <c r="F13" s="21"/>
      <c r="G13" s="21"/>
      <c r="H13" s="21"/>
      <c r="I13" s="21"/>
    </row>
    <row r="14" spans="1:9" x14ac:dyDescent="0.25">
      <c r="A14" s="1" t="s">
        <v>20</v>
      </c>
      <c r="B14" s="1">
        <v>61.28</v>
      </c>
      <c r="C14" s="1">
        <v>606.79999999999995</v>
      </c>
      <c r="D14" s="3">
        <f t="shared" si="0"/>
        <v>668.07999999999993</v>
      </c>
      <c r="E14" s="7">
        <v>906.56</v>
      </c>
      <c r="F14" s="21"/>
      <c r="G14" s="21"/>
      <c r="H14" s="21"/>
      <c r="I14" s="21"/>
    </row>
    <row r="15" spans="1:9" x14ac:dyDescent="0.25">
      <c r="A15" s="15" t="s">
        <v>15</v>
      </c>
      <c r="B15" s="17">
        <v>51.52</v>
      </c>
      <c r="C15" s="17">
        <v>470.68</v>
      </c>
      <c r="D15" s="3">
        <f>SUM(B15:C15)</f>
        <v>522.20000000000005</v>
      </c>
      <c r="E15" s="7">
        <v>853.99</v>
      </c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 algorithmName="SHA-512" hashValue="WLv5A6k3pdDnOPlH1szBCTuPaNM80H6xzkoAhB9c6PhsR7vo2ASUrybrtQ3/38WtjwQPXq9TVgN9PZN1xwc7pA==" saltValue="+G6c6a+j+KNI+EqvfsMbBA==" spinCount="100000" sheet="1" formatCells="0" formatColumns="0" formatRows="0" insertColumns="0" insertRows="0" insertHyperlinks="0" deleteColumns="0" deleteRows="0" sort="0" autoFilter="0" pivotTables="0"/>
  <mergeCells count="7">
    <mergeCell ref="A16:I23"/>
    <mergeCell ref="A1:G2"/>
    <mergeCell ref="H2:I6"/>
    <mergeCell ref="A3:G3"/>
    <mergeCell ref="A4:G4"/>
    <mergeCell ref="F7:I15"/>
    <mergeCell ref="A8:E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6E17C-AB63-4712-BDDE-A730B431341A}">
  <dimension ref="A1:I23"/>
  <sheetViews>
    <sheetView workbookViewId="0">
      <selection activeCell="E7" sqref="E7"/>
    </sheetView>
  </sheetViews>
  <sheetFormatPr defaultRowHeight="15" x14ac:dyDescent="0.25"/>
  <cols>
    <col min="1" max="1" width="21.42578125" style="14" bestFit="1" customWidth="1"/>
    <col min="2" max="3" width="31.42578125" style="14" customWidth="1"/>
    <col min="4" max="4" width="22.5703125" style="14" customWidth="1"/>
    <col min="5" max="5" width="12.5703125" style="14" bestFit="1" customWidth="1"/>
    <col min="6" max="6" width="15.140625" style="14" customWidth="1"/>
    <col min="7" max="7" width="11.140625" style="14" customWidth="1"/>
    <col min="8" max="16384" width="9.140625" style="14"/>
  </cols>
  <sheetData>
    <row r="1" spans="1:9" ht="35.25" customHeight="1" x14ac:dyDescent="0.25">
      <c r="A1" s="21"/>
      <c r="B1" s="21"/>
      <c r="C1" s="21"/>
      <c r="D1" s="21"/>
      <c r="E1" s="21"/>
      <c r="F1" s="21"/>
      <c r="G1" s="21"/>
    </row>
    <row r="2" spans="1:9" ht="35.2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 x14ac:dyDescent="0.5">
      <c r="A3" s="23" t="s">
        <v>12</v>
      </c>
      <c r="B3" s="23"/>
      <c r="C3" s="23"/>
      <c r="D3" s="23"/>
      <c r="E3" s="23"/>
      <c r="F3" s="23"/>
      <c r="G3" s="23"/>
      <c r="H3" s="21"/>
      <c r="I3" s="21"/>
    </row>
    <row r="4" spans="1:9" ht="24" customHeight="1" x14ac:dyDescent="0.25">
      <c r="A4" s="24" t="s">
        <v>13</v>
      </c>
      <c r="B4" s="24"/>
      <c r="C4" s="24"/>
      <c r="D4" s="24"/>
      <c r="E4" s="24"/>
      <c r="F4" s="24"/>
      <c r="G4" s="24"/>
      <c r="H4" s="21"/>
      <c r="I4" s="21"/>
    </row>
    <row r="5" spans="1:9" ht="51" x14ac:dyDescent="0.25">
      <c r="A5" s="11" t="s">
        <v>5</v>
      </c>
      <c r="B5" s="11" t="s">
        <v>22</v>
      </c>
      <c r="C5" s="11" t="s">
        <v>23</v>
      </c>
      <c r="D5" s="11" t="s">
        <v>25</v>
      </c>
      <c r="E5" s="11" t="s">
        <v>6</v>
      </c>
      <c r="F5" s="12" t="s">
        <v>24</v>
      </c>
      <c r="G5" s="11" t="s">
        <v>7</v>
      </c>
      <c r="H5" s="21"/>
      <c r="I5" s="21"/>
    </row>
    <row r="6" spans="1:9" x14ac:dyDescent="0.25">
      <c r="A6" s="15" t="s">
        <v>27</v>
      </c>
      <c r="B6" s="17">
        <v>380.98</v>
      </c>
      <c r="C6" s="8">
        <v>2130.36</v>
      </c>
      <c r="D6" s="3">
        <f>SUM(B6+C6)</f>
        <v>2511.34</v>
      </c>
      <c r="E6" s="7">
        <v>2242.4299999999998</v>
      </c>
      <c r="F6" s="8">
        <f>AVERAGE(D10:D15)</f>
        <v>3035.72</v>
      </c>
      <c r="G6" s="13" t="s">
        <v>21</v>
      </c>
      <c r="H6" s="21"/>
      <c r="I6" s="21"/>
    </row>
    <row r="7" spans="1:9" x14ac:dyDescent="0.25">
      <c r="F7" s="21"/>
      <c r="G7" s="21"/>
      <c r="H7" s="21"/>
      <c r="I7" s="21"/>
    </row>
    <row r="8" spans="1:9" ht="15.75" x14ac:dyDescent="0.25">
      <c r="A8" s="22" t="s">
        <v>10</v>
      </c>
      <c r="B8" s="22"/>
      <c r="C8" s="22"/>
      <c r="D8" s="22"/>
      <c r="E8" s="22"/>
      <c r="F8" s="21"/>
      <c r="G8" s="21"/>
      <c r="H8" s="21"/>
      <c r="I8" s="21"/>
    </row>
    <row r="9" spans="1:9" x14ac:dyDescent="0.25">
      <c r="A9" s="11" t="s">
        <v>11</v>
      </c>
      <c r="B9" s="11" t="s">
        <v>22</v>
      </c>
      <c r="C9" s="11" t="s">
        <v>23</v>
      </c>
      <c r="D9" s="11" t="s">
        <v>25</v>
      </c>
      <c r="E9" s="11" t="s">
        <v>6</v>
      </c>
      <c r="F9" s="21"/>
      <c r="G9" s="21"/>
      <c r="H9" s="21"/>
      <c r="I9" s="21"/>
    </row>
    <row r="10" spans="1:9" x14ac:dyDescent="0.25">
      <c r="A10" s="1" t="s">
        <v>16</v>
      </c>
      <c r="B10" s="1">
        <v>294.81</v>
      </c>
      <c r="C10" s="1">
        <v>2856.06</v>
      </c>
      <c r="D10" s="3">
        <f t="shared" ref="D10:D14" si="0">SUM(B10:C10)</f>
        <v>3150.87</v>
      </c>
      <c r="E10" s="7">
        <v>2164.9699999999998</v>
      </c>
      <c r="F10" s="21"/>
      <c r="G10" s="21"/>
      <c r="H10" s="21"/>
      <c r="I10" s="21"/>
    </row>
    <row r="11" spans="1:9" x14ac:dyDescent="0.25">
      <c r="A11" s="1" t="s">
        <v>17</v>
      </c>
      <c r="B11" s="1">
        <v>306.10000000000002</v>
      </c>
      <c r="C11" s="1">
        <v>3134.04</v>
      </c>
      <c r="D11" s="3">
        <f t="shared" si="0"/>
        <v>3440.14</v>
      </c>
      <c r="E11" s="7">
        <v>2405.42</v>
      </c>
      <c r="F11" s="21"/>
      <c r="G11" s="21"/>
      <c r="H11" s="21"/>
      <c r="I11" s="21"/>
    </row>
    <row r="12" spans="1:9" x14ac:dyDescent="0.25">
      <c r="A12" s="1" t="s">
        <v>18</v>
      </c>
      <c r="B12" s="1">
        <v>393.06</v>
      </c>
      <c r="C12" s="1">
        <v>3879.42</v>
      </c>
      <c r="D12" s="3">
        <f t="shared" si="0"/>
        <v>4272.4800000000005</v>
      </c>
      <c r="E12" s="7">
        <v>2610.12</v>
      </c>
      <c r="F12" s="21"/>
      <c r="G12" s="21"/>
      <c r="H12" s="21"/>
      <c r="I12" s="21"/>
    </row>
    <row r="13" spans="1:9" x14ac:dyDescent="0.25">
      <c r="A13" s="1" t="s">
        <v>19</v>
      </c>
      <c r="B13" s="1">
        <v>369.98</v>
      </c>
      <c r="C13" s="1">
        <v>2120.52</v>
      </c>
      <c r="D13" s="3">
        <f t="shared" si="0"/>
        <v>2490.5</v>
      </c>
      <c r="E13" s="7">
        <v>2033.58</v>
      </c>
      <c r="F13" s="21"/>
      <c r="G13" s="21"/>
      <c r="H13" s="21"/>
      <c r="I13" s="21"/>
    </row>
    <row r="14" spans="1:9" x14ac:dyDescent="0.25">
      <c r="A14" s="1" t="s">
        <v>20</v>
      </c>
      <c r="B14" s="1">
        <v>355.35</v>
      </c>
      <c r="C14" s="1">
        <v>2206.62</v>
      </c>
      <c r="D14" s="3">
        <f t="shared" si="0"/>
        <v>2561.9699999999998</v>
      </c>
      <c r="E14" s="7">
        <v>2013.5</v>
      </c>
      <c r="F14" s="21"/>
      <c r="G14" s="21"/>
      <c r="H14" s="21"/>
      <c r="I14" s="21"/>
    </row>
    <row r="15" spans="1:9" x14ac:dyDescent="0.25">
      <c r="A15" s="15" t="s">
        <v>15</v>
      </c>
      <c r="B15" s="17">
        <v>359.88</v>
      </c>
      <c r="C15" s="17">
        <v>1938.48</v>
      </c>
      <c r="D15" s="3">
        <f>SUM(B15:C15)</f>
        <v>2298.36</v>
      </c>
      <c r="E15" s="7">
        <v>1947.7</v>
      </c>
      <c r="F15" s="21"/>
      <c r="G15" s="21"/>
      <c r="H15" s="21"/>
      <c r="I15" s="21"/>
    </row>
    <row r="16" spans="1:9" x14ac:dyDescent="0.25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5">
      <c r="A20" s="21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21"/>
      <c r="B21" s="21"/>
      <c r="C21" s="21"/>
      <c r="D21" s="21"/>
      <c r="E21" s="21"/>
      <c r="F21" s="21"/>
      <c r="G21" s="21"/>
      <c r="H21" s="21"/>
      <c r="I21" s="21"/>
    </row>
    <row r="22" spans="1:9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 algorithmName="SHA-512" hashValue="uOjbqnBqyofD0OkW59VgqxPjXSM08HgJGl9hXnbh5Sqp3AlfWhmuDZJNm6bCMdUJr2hB4/y5A1DUBLZD+q7Drg==" saltValue="8+e+m4/eGgnbH/91rVIXlA==" spinCount="100000" sheet="1" formatCells="0" formatColumns="0" formatRows="0" insertColumns="0" insertRows="0" insertHyperlinks="0" deleteColumns="0" deleteRows="0" sort="0" autoFilter="0" pivotTables="0"/>
  <mergeCells count="7">
    <mergeCell ref="A16:I23"/>
    <mergeCell ref="A1:G2"/>
    <mergeCell ref="H2:I6"/>
    <mergeCell ref="A3:G3"/>
    <mergeCell ref="A4:G4"/>
    <mergeCell ref="F7:I15"/>
    <mergeCell ref="A8:E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0273-FE91-41A5-BAEE-625DAD290882}">
  <dimension ref="A1:J22"/>
  <sheetViews>
    <sheetView workbookViewId="0">
      <selection activeCell="A16" sqref="A16:J22"/>
    </sheetView>
  </sheetViews>
  <sheetFormatPr defaultRowHeight="15" x14ac:dyDescent="0.25"/>
  <cols>
    <col min="1" max="1" width="21.42578125" style="14" bestFit="1" customWidth="1"/>
    <col min="2" max="2" width="20.28515625" style="14" bestFit="1" customWidth="1"/>
    <col min="3" max="3" width="11.7109375" style="14" bestFit="1" customWidth="1"/>
    <col min="4" max="4" width="21.7109375" style="14" bestFit="1" customWidth="1"/>
    <col min="5" max="5" width="14.42578125" style="14" bestFit="1" customWidth="1"/>
    <col min="6" max="6" width="12.140625" style="14" customWidth="1"/>
    <col min="7" max="7" width="8.28515625" style="14" bestFit="1" customWidth="1"/>
    <col min="8" max="8" width="8.5703125" style="14" bestFit="1" customWidth="1"/>
    <col min="9" max="9" width="11.140625" style="14" customWidth="1"/>
    <col min="10" max="16384" width="9.140625" style="14"/>
  </cols>
  <sheetData>
    <row r="1" spans="1:10" ht="34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34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1.5" x14ac:dyDescent="0.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1"/>
    </row>
    <row r="4" spans="1:10" ht="33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21"/>
    </row>
    <row r="5" spans="1:10" ht="38.25" x14ac:dyDescent="0.25">
      <c r="A5" s="9" t="s">
        <v>5</v>
      </c>
      <c r="B5" s="9" t="s">
        <v>0</v>
      </c>
      <c r="C5" s="10" t="s">
        <v>1</v>
      </c>
      <c r="D5" s="9" t="s">
        <v>3</v>
      </c>
      <c r="E5" s="9" t="s">
        <v>2</v>
      </c>
      <c r="F5" s="10" t="s">
        <v>4</v>
      </c>
      <c r="G5" s="10" t="s">
        <v>8</v>
      </c>
      <c r="H5" s="10" t="s">
        <v>9</v>
      </c>
      <c r="I5" s="9" t="s">
        <v>7</v>
      </c>
      <c r="J5" s="21"/>
    </row>
    <row r="6" spans="1:10" x14ac:dyDescent="0.25">
      <c r="A6" s="15" t="s">
        <v>27</v>
      </c>
      <c r="B6" s="3">
        <v>71</v>
      </c>
      <c r="C6" s="4">
        <v>642.16999999999996</v>
      </c>
      <c r="D6" s="3">
        <v>0</v>
      </c>
      <c r="E6" s="4">
        <v>0</v>
      </c>
      <c r="F6" s="4">
        <v>642.16999999999996</v>
      </c>
      <c r="G6" s="6">
        <f>AVERAGE(B10:B15)</f>
        <v>70.666666666666671</v>
      </c>
      <c r="H6" s="6">
        <v>0</v>
      </c>
      <c r="I6" s="13" t="s">
        <v>21</v>
      </c>
      <c r="J6" s="21"/>
    </row>
    <row r="7" spans="1:10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34" t="s">
        <v>10</v>
      </c>
      <c r="B8" s="34"/>
      <c r="C8" s="34"/>
      <c r="D8" s="34"/>
      <c r="E8" s="34"/>
      <c r="F8" s="34"/>
      <c r="G8" s="32"/>
      <c r="H8" s="21"/>
      <c r="I8" s="21"/>
      <c r="J8" s="21"/>
    </row>
    <row r="9" spans="1:10" ht="25.5" x14ac:dyDescent="0.25">
      <c r="A9" s="9" t="s">
        <v>5</v>
      </c>
      <c r="B9" s="9" t="s">
        <v>0</v>
      </c>
      <c r="C9" s="10" t="s">
        <v>1</v>
      </c>
      <c r="D9" s="9" t="s">
        <v>3</v>
      </c>
      <c r="E9" s="9" t="s">
        <v>2</v>
      </c>
      <c r="F9" s="10" t="s">
        <v>4</v>
      </c>
      <c r="G9" s="32"/>
      <c r="H9" s="21"/>
      <c r="I9" s="21"/>
      <c r="J9" s="21"/>
    </row>
    <row r="10" spans="1:10" x14ac:dyDescent="0.25">
      <c r="A10" s="1" t="s">
        <v>16</v>
      </c>
      <c r="B10" s="3">
        <v>96</v>
      </c>
      <c r="C10" s="16">
        <v>879.67</v>
      </c>
      <c r="D10" s="3">
        <v>0</v>
      </c>
      <c r="E10" s="4">
        <v>0</v>
      </c>
      <c r="F10" s="5">
        <v>879.67</v>
      </c>
      <c r="G10" s="32"/>
      <c r="H10" s="21"/>
      <c r="I10" s="21"/>
      <c r="J10" s="21"/>
    </row>
    <row r="11" spans="1:10" x14ac:dyDescent="0.25">
      <c r="A11" s="1" t="s">
        <v>17</v>
      </c>
      <c r="B11" s="3">
        <v>139</v>
      </c>
      <c r="C11" s="16">
        <v>1288.17</v>
      </c>
      <c r="D11" s="3">
        <v>0</v>
      </c>
      <c r="E11" s="4">
        <v>0</v>
      </c>
      <c r="F11" s="5">
        <v>1288.17</v>
      </c>
      <c r="G11" s="32"/>
      <c r="H11" s="21"/>
      <c r="I11" s="21"/>
      <c r="J11" s="21"/>
    </row>
    <row r="12" spans="1:10" x14ac:dyDescent="0.25">
      <c r="A12" s="1" t="s">
        <v>18</v>
      </c>
      <c r="B12" s="3">
        <v>5</v>
      </c>
      <c r="C12" s="16">
        <v>62.67</v>
      </c>
      <c r="D12" s="3">
        <v>0</v>
      </c>
      <c r="E12" s="4">
        <v>0</v>
      </c>
      <c r="F12" s="16">
        <v>62.67</v>
      </c>
      <c r="G12" s="32"/>
      <c r="H12" s="21"/>
      <c r="I12" s="21"/>
      <c r="J12" s="21"/>
    </row>
    <row r="13" spans="1:10" x14ac:dyDescent="0.25">
      <c r="A13" s="1" t="s">
        <v>19</v>
      </c>
      <c r="B13" s="3">
        <v>61</v>
      </c>
      <c r="C13" s="16">
        <v>547.16999999999996</v>
      </c>
      <c r="D13" s="3">
        <v>0</v>
      </c>
      <c r="E13" s="4">
        <v>0</v>
      </c>
      <c r="F13" s="5">
        <v>547.16999999999996</v>
      </c>
      <c r="G13" s="32"/>
      <c r="H13" s="21"/>
      <c r="I13" s="21"/>
      <c r="J13" s="21"/>
    </row>
    <row r="14" spans="1:10" x14ac:dyDescent="0.25">
      <c r="A14" s="1" t="s">
        <v>20</v>
      </c>
      <c r="B14" s="3">
        <v>59</v>
      </c>
      <c r="C14" s="16">
        <v>528.16999999999996</v>
      </c>
      <c r="D14" s="3">
        <v>0</v>
      </c>
      <c r="E14" s="4">
        <v>0</v>
      </c>
      <c r="F14" s="5">
        <v>528.16999999999996</v>
      </c>
      <c r="G14" s="32"/>
      <c r="H14" s="21"/>
      <c r="I14" s="21"/>
      <c r="J14" s="21"/>
    </row>
    <row r="15" spans="1:10" x14ac:dyDescent="0.25">
      <c r="A15" s="15" t="s">
        <v>15</v>
      </c>
      <c r="B15" s="3">
        <v>64</v>
      </c>
      <c r="C15" s="4">
        <v>575.66999999999996</v>
      </c>
      <c r="D15" s="3">
        <v>0</v>
      </c>
      <c r="E15" s="4">
        <v>0</v>
      </c>
      <c r="F15" s="5">
        <v>575.66999999999996</v>
      </c>
      <c r="G15" s="32"/>
      <c r="H15" s="21"/>
      <c r="I15" s="21"/>
      <c r="J15" s="21"/>
    </row>
    <row r="16" spans="1:1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sheetProtection algorithmName="SHA-512" hashValue="lAzs9h8uf6jbpE2esoBiTgUkatDFqcDz9duHeSB3fs1E7mV1FnkqoXP4yK4JFlcGkhffDzkQgBJ8bdETq2bjWA==" saltValue="pH4gUaydZ1LtJ2lj0gDZIg==" spinCount="100000" sheet="1" formatCells="0" formatColumns="0" formatRows="0" insertColumns="0" insertRows="0" insertHyperlinks="0" deleteColumns="0" deleteRows="0" sort="0" autoFilter="0" pivotTables="0"/>
  <mergeCells count="8">
    <mergeCell ref="A16:J22"/>
    <mergeCell ref="J1:J6"/>
    <mergeCell ref="A7:J7"/>
    <mergeCell ref="G8:J15"/>
    <mergeCell ref="A1:I2"/>
    <mergeCell ref="A3:I3"/>
    <mergeCell ref="A4:I4"/>
    <mergeCell ref="A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D873-E163-48DE-B46B-FAF326226FBB}">
  <dimension ref="A1:J22"/>
  <sheetViews>
    <sheetView tabSelected="1" topLeftCell="A5" workbookViewId="0">
      <selection activeCell="A7" sqref="A7:J7"/>
    </sheetView>
  </sheetViews>
  <sheetFormatPr defaultRowHeight="15" x14ac:dyDescent="0.25"/>
  <cols>
    <col min="1" max="1" width="21.42578125" style="14" bestFit="1" customWidth="1"/>
    <col min="2" max="2" width="20.28515625" style="14" bestFit="1" customWidth="1"/>
    <col min="3" max="3" width="11.7109375" style="14" bestFit="1" customWidth="1"/>
    <col min="4" max="4" width="21.7109375" style="14" bestFit="1" customWidth="1"/>
    <col min="5" max="5" width="14.42578125" style="14" bestFit="1" customWidth="1"/>
    <col min="6" max="6" width="12.140625" style="14" customWidth="1"/>
    <col min="7" max="7" width="8.28515625" style="14" bestFit="1" customWidth="1"/>
    <col min="8" max="8" width="8.5703125" style="14" bestFit="1" customWidth="1"/>
    <col min="9" max="9" width="11.140625" style="14" customWidth="1"/>
    <col min="10" max="16384" width="9.140625" style="14"/>
  </cols>
  <sheetData>
    <row r="1" spans="1:10" ht="34.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0" ht="34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1.5" x14ac:dyDescent="0.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1"/>
    </row>
    <row r="4" spans="1:10" ht="33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21"/>
    </row>
    <row r="5" spans="1:10" ht="38.25" x14ac:dyDescent="0.25">
      <c r="A5" s="9" t="s">
        <v>5</v>
      </c>
      <c r="B5" s="9" t="s">
        <v>0</v>
      </c>
      <c r="C5" s="10" t="s">
        <v>1</v>
      </c>
      <c r="D5" s="9" t="s">
        <v>3</v>
      </c>
      <c r="E5" s="9" t="s">
        <v>2</v>
      </c>
      <c r="F5" s="10" t="s">
        <v>4</v>
      </c>
      <c r="G5" s="10" t="s">
        <v>8</v>
      </c>
      <c r="H5" s="10" t="s">
        <v>9</v>
      </c>
      <c r="I5" s="9" t="s">
        <v>7</v>
      </c>
      <c r="J5" s="21"/>
    </row>
    <row r="6" spans="1:10" x14ac:dyDescent="0.25">
      <c r="A6" s="15" t="s">
        <v>27</v>
      </c>
      <c r="B6" s="3">
        <v>137</v>
      </c>
      <c r="C6" s="4">
        <v>1269.17</v>
      </c>
      <c r="D6" s="3">
        <v>0</v>
      </c>
      <c r="E6" s="4">
        <v>0</v>
      </c>
      <c r="F6" s="4">
        <v>1269.17</v>
      </c>
      <c r="G6" s="6">
        <f>AVERAGE(B10:B15)</f>
        <v>137.16666666666666</v>
      </c>
      <c r="H6" s="6">
        <v>0</v>
      </c>
      <c r="I6" s="13" t="s">
        <v>21</v>
      </c>
      <c r="J6" s="21"/>
    </row>
    <row r="7" spans="1:10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34" t="s">
        <v>10</v>
      </c>
      <c r="B8" s="34"/>
      <c r="C8" s="34"/>
      <c r="D8" s="34"/>
      <c r="E8" s="34"/>
      <c r="F8" s="34"/>
      <c r="G8" s="32"/>
      <c r="H8" s="21"/>
      <c r="I8" s="21"/>
      <c r="J8" s="21"/>
    </row>
    <row r="9" spans="1:10" ht="25.5" x14ac:dyDescent="0.25">
      <c r="A9" s="9" t="s">
        <v>5</v>
      </c>
      <c r="B9" s="9" t="s">
        <v>0</v>
      </c>
      <c r="C9" s="10" t="s">
        <v>1</v>
      </c>
      <c r="D9" s="9" t="s">
        <v>3</v>
      </c>
      <c r="E9" s="9" t="s">
        <v>2</v>
      </c>
      <c r="F9" s="10" t="s">
        <v>4</v>
      </c>
      <c r="G9" s="32"/>
      <c r="H9" s="21"/>
      <c r="I9" s="21"/>
      <c r="J9" s="21"/>
    </row>
    <row r="10" spans="1:10" x14ac:dyDescent="0.25">
      <c r="A10" s="1" t="s">
        <v>16</v>
      </c>
      <c r="B10" s="3">
        <v>116</v>
      </c>
      <c r="C10" s="16">
        <v>1069.67</v>
      </c>
      <c r="D10" s="3">
        <v>0</v>
      </c>
      <c r="E10" s="4">
        <v>0</v>
      </c>
      <c r="F10" s="16">
        <v>1069.67</v>
      </c>
      <c r="G10" s="32"/>
      <c r="H10" s="21"/>
      <c r="I10" s="21"/>
      <c r="J10" s="21"/>
    </row>
    <row r="11" spans="1:10" x14ac:dyDescent="0.25">
      <c r="A11" s="1" t="s">
        <v>17</v>
      </c>
      <c r="B11" s="3">
        <v>211</v>
      </c>
      <c r="C11" s="16">
        <v>1972.17</v>
      </c>
      <c r="D11" s="3">
        <v>0</v>
      </c>
      <c r="E11" s="4">
        <v>0</v>
      </c>
      <c r="F11" s="16">
        <v>1972.17</v>
      </c>
      <c r="G11" s="32"/>
      <c r="H11" s="21"/>
      <c r="I11" s="21"/>
      <c r="J11" s="21"/>
    </row>
    <row r="12" spans="1:10" x14ac:dyDescent="0.25">
      <c r="A12" s="1" t="s">
        <v>18</v>
      </c>
      <c r="B12" s="3">
        <v>220</v>
      </c>
      <c r="C12" s="16">
        <v>2057.67</v>
      </c>
      <c r="D12" s="3">
        <v>0</v>
      </c>
      <c r="E12" s="4">
        <v>0</v>
      </c>
      <c r="F12" s="16">
        <v>2057.67</v>
      </c>
      <c r="G12" s="32"/>
      <c r="H12" s="21"/>
      <c r="I12" s="21"/>
      <c r="J12" s="21"/>
    </row>
    <row r="13" spans="1:10" x14ac:dyDescent="0.25">
      <c r="A13" s="1" t="s">
        <v>19</v>
      </c>
      <c r="B13" s="3">
        <v>276</v>
      </c>
      <c r="C13" s="4">
        <v>2589.67</v>
      </c>
      <c r="D13" s="3">
        <v>0</v>
      </c>
      <c r="E13" s="4">
        <v>0</v>
      </c>
      <c r="F13" s="4">
        <v>2589.67</v>
      </c>
      <c r="G13" s="32"/>
      <c r="H13" s="21"/>
      <c r="I13" s="21"/>
      <c r="J13" s="21"/>
    </row>
    <row r="14" spans="1:10" x14ac:dyDescent="0.25">
      <c r="A14" s="1" t="s">
        <v>20</v>
      </c>
      <c r="B14" s="3">
        <v>0</v>
      </c>
      <c r="C14" s="4">
        <v>62.67</v>
      </c>
      <c r="D14" s="3">
        <v>0</v>
      </c>
      <c r="E14" s="4">
        <v>0</v>
      </c>
      <c r="F14" s="5">
        <v>62.67</v>
      </c>
      <c r="G14" s="32"/>
      <c r="H14" s="21"/>
      <c r="I14" s="21"/>
      <c r="J14" s="21"/>
    </row>
    <row r="15" spans="1:10" x14ac:dyDescent="0.25">
      <c r="A15" s="15" t="s">
        <v>15</v>
      </c>
      <c r="B15" s="3">
        <v>0</v>
      </c>
      <c r="C15" s="4">
        <v>62.67</v>
      </c>
      <c r="D15" s="3">
        <v>0</v>
      </c>
      <c r="E15" s="4">
        <v>0</v>
      </c>
      <c r="F15" s="5">
        <v>62.67</v>
      </c>
      <c r="G15" s="32"/>
      <c r="H15" s="21"/>
      <c r="I15" s="21"/>
      <c r="J15" s="21"/>
    </row>
    <row r="16" spans="1:1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</sheetData>
  <sheetProtection algorithmName="SHA-512" hashValue="UhjjO8dDPOMVD5/2og+0Kqb5/O2n967u7n3LcGhA+aV7dmGCs1ZTSjTVMArpEAnpa2NOHJMGsONBZcwiSBZK+g==" saltValue="cwcmQgYwYlIlrb67u58yqQ==" spinCount="100000" sheet="1" formatCells="0" formatColumns="0" formatRows="0" insertColumns="0" insertRows="0" insertHyperlinks="0" deleteColumns="0" deleteRows="0" sort="0" autoFilter="0" pivotTables="0"/>
  <mergeCells count="8">
    <mergeCell ref="A16:J22"/>
    <mergeCell ref="A7:J7"/>
    <mergeCell ref="J2:J6"/>
    <mergeCell ref="G8:J15"/>
    <mergeCell ref="A1:I2"/>
    <mergeCell ref="A3:I3"/>
    <mergeCell ref="A4:I4"/>
    <mergeCell ref="A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opLeftCell="A4" workbookViewId="0">
      <selection activeCell="A16" sqref="A16:I24"/>
    </sheetView>
  </sheetViews>
  <sheetFormatPr defaultRowHeight="15" x14ac:dyDescent="0.25"/>
  <cols>
    <col min="1" max="1" width="21.42578125" style="2" bestFit="1" customWidth="1"/>
    <col min="2" max="2" width="20.28515625" style="2" bestFit="1" customWidth="1"/>
    <col min="3" max="3" width="11.7109375" style="2" bestFit="1" customWidth="1"/>
    <col min="4" max="4" width="21.7109375" style="2" bestFit="1" customWidth="1"/>
    <col min="5" max="5" width="14.42578125" style="2" bestFit="1" customWidth="1"/>
    <col min="6" max="6" width="12.140625" style="2" customWidth="1"/>
    <col min="7" max="7" width="8.28515625" style="2" bestFit="1" customWidth="1"/>
    <col min="8" max="8" width="8.5703125" style="2" bestFit="1" customWidth="1"/>
    <col min="9" max="9" width="11.140625" style="2" customWidth="1"/>
    <col min="10" max="16384" width="9.140625" style="2"/>
  </cols>
  <sheetData>
    <row r="1" spans="1:10" ht="34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34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1.5" x14ac:dyDescent="0.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1"/>
    </row>
    <row r="4" spans="1:10" ht="33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21"/>
    </row>
    <row r="5" spans="1:10" ht="38.25" x14ac:dyDescent="0.25">
      <c r="A5" s="9" t="s">
        <v>5</v>
      </c>
      <c r="B5" s="9" t="s">
        <v>0</v>
      </c>
      <c r="C5" s="10" t="s">
        <v>1</v>
      </c>
      <c r="D5" s="9" t="s">
        <v>3</v>
      </c>
      <c r="E5" s="9" t="s">
        <v>2</v>
      </c>
      <c r="F5" s="10" t="s">
        <v>4</v>
      </c>
      <c r="G5" s="10" t="s">
        <v>8</v>
      </c>
      <c r="H5" s="10" t="s">
        <v>9</v>
      </c>
      <c r="I5" s="9" t="s">
        <v>7</v>
      </c>
      <c r="J5" s="21"/>
    </row>
    <row r="6" spans="1:10" x14ac:dyDescent="0.25">
      <c r="A6" s="15" t="s">
        <v>27</v>
      </c>
      <c r="B6" s="3">
        <v>38</v>
      </c>
      <c r="C6" s="4">
        <v>328.67</v>
      </c>
      <c r="D6" s="3">
        <v>0</v>
      </c>
      <c r="E6" s="4">
        <v>0</v>
      </c>
      <c r="F6" s="4">
        <v>328.67</v>
      </c>
      <c r="G6" s="6">
        <f>AVERAGE(B10:B15)</f>
        <v>59.166666666666664</v>
      </c>
      <c r="H6" s="6">
        <v>0</v>
      </c>
      <c r="I6" s="13" t="s">
        <v>21</v>
      </c>
      <c r="J6" s="21"/>
    </row>
    <row r="7" spans="1:10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34" t="s">
        <v>10</v>
      </c>
      <c r="B8" s="34"/>
      <c r="C8" s="34"/>
      <c r="D8" s="34"/>
      <c r="E8" s="34"/>
      <c r="F8" s="34"/>
      <c r="G8" s="32"/>
      <c r="H8" s="21"/>
      <c r="I8" s="21"/>
      <c r="J8" s="21"/>
    </row>
    <row r="9" spans="1:10" ht="25.5" x14ac:dyDescent="0.25">
      <c r="A9" s="9" t="s">
        <v>5</v>
      </c>
      <c r="B9" s="9" t="s">
        <v>0</v>
      </c>
      <c r="C9" s="10" t="s">
        <v>1</v>
      </c>
      <c r="D9" s="9" t="s">
        <v>3</v>
      </c>
      <c r="E9" s="9" t="s">
        <v>2</v>
      </c>
      <c r="F9" s="10" t="s">
        <v>4</v>
      </c>
      <c r="G9" s="32"/>
      <c r="H9" s="21"/>
      <c r="I9" s="21"/>
      <c r="J9" s="21"/>
    </row>
    <row r="10" spans="1:10" x14ac:dyDescent="0.25">
      <c r="A10" s="1" t="s">
        <v>16</v>
      </c>
      <c r="B10" s="3">
        <v>92</v>
      </c>
      <c r="C10" s="4">
        <v>841.67</v>
      </c>
      <c r="D10" s="3">
        <v>0</v>
      </c>
      <c r="E10" s="4">
        <v>0</v>
      </c>
      <c r="F10" s="5">
        <v>841.67</v>
      </c>
      <c r="G10" s="32"/>
      <c r="H10" s="21"/>
      <c r="I10" s="21"/>
      <c r="J10" s="21"/>
    </row>
    <row r="11" spans="1:10" x14ac:dyDescent="0.25">
      <c r="A11" s="1" t="s">
        <v>17</v>
      </c>
      <c r="B11" s="3">
        <v>101</v>
      </c>
      <c r="C11" s="4">
        <v>927.17</v>
      </c>
      <c r="D11" s="3">
        <v>0</v>
      </c>
      <c r="E11" s="4">
        <v>0</v>
      </c>
      <c r="F11" s="5">
        <v>927.17</v>
      </c>
      <c r="G11" s="32"/>
      <c r="H11" s="21"/>
      <c r="I11" s="21"/>
      <c r="J11" s="21"/>
    </row>
    <row r="12" spans="1:10" x14ac:dyDescent="0.25">
      <c r="A12" s="1" t="s">
        <v>18</v>
      </c>
      <c r="B12" s="3">
        <v>60</v>
      </c>
      <c r="C12" s="4">
        <v>537.66999999999996</v>
      </c>
      <c r="D12" s="3">
        <v>0</v>
      </c>
      <c r="E12" s="4">
        <v>0</v>
      </c>
      <c r="F12" s="5">
        <v>537.66999999999996</v>
      </c>
      <c r="G12" s="32"/>
      <c r="H12" s="21"/>
      <c r="I12" s="21"/>
      <c r="J12" s="21"/>
    </row>
    <row r="13" spans="1:10" x14ac:dyDescent="0.25">
      <c r="A13" s="1" t="s">
        <v>19</v>
      </c>
      <c r="B13" s="3">
        <v>24</v>
      </c>
      <c r="C13" s="4">
        <v>195.67</v>
      </c>
      <c r="D13" s="3">
        <v>0</v>
      </c>
      <c r="E13" s="4">
        <v>0</v>
      </c>
      <c r="F13" s="5">
        <v>195.67</v>
      </c>
      <c r="G13" s="32"/>
      <c r="H13" s="21"/>
      <c r="I13" s="21"/>
      <c r="J13" s="21"/>
    </row>
    <row r="14" spans="1:10" x14ac:dyDescent="0.25">
      <c r="A14" s="1" t="s">
        <v>20</v>
      </c>
      <c r="B14" s="3">
        <v>25</v>
      </c>
      <c r="C14" s="4">
        <v>205.17</v>
      </c>
      <c r="D14" s="3">
        <v>0</v>
      </c>
      <c r="E14" s="4">
        <v>0</v>
      </c>
      <c r="F14" s="5">
        <v>205.17</v>
      </c>
      <c r="G14" s="32"/>
      <c r="H14" s="21"/>
      <c r="I14" s="21"/>
      <c r="J14" s="21"/>
    </row>
    <row r="15" spans="1:10" x14ac:dyDescent="0.25">
      <c r="A15" s="15" t="s">
        <v>15</v>
      </c>
      <c r="B15" s="3">
        <v>53</v>
      </c>
      <c r="C15" s="4">
        <v>471.17</v>
      </c>
      <c r="D15" s="3">
        <v>0</v>
      </c>
      <c r="E15" s="4">
        <v>0</v>
      </c>
      <c r="F15" s="5">
        <v>471.17</v>
      </c>
      <c r="G15" s="32"/>
      <c r="H15" s="21"/>
      <c r="I15" s="21"/>
      <c r="J15" s="21"/>
    </row>
    <row r="16" spans="1:10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0"/>
    </row>
    <row r="17" spans="1:1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0"/>
    </row>
    <row r="18" spans="1:10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0"/>
    </row>
    <row r="19" spans="1:1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0"/>
    </row>
    <row r="20" spans="1:10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0"/>
    </row>
    <row r="21" spans="1:1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0"/>
    </row>
    <row r="22" spans="1:10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0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10" x14ac:dyDescent="0.2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 algorithmName="SHA-512" hashValue="46nRRC+kHRL1ZR8237wRIwvpQPPNz5Zq/7W1wPI6LB1oEmE+fup3GUsV+eRdzGRKzF07rUi9ADl4aobqQ2Xm9g==" saltValue="IYm50zQ9Di4oKqH8GzEZhw==" spinCount="100000" sheet="1" formatCells="0" formatColumns="0" formatRows="0" insertColumns="0" insertRows="0" insertHyperlinks="0" deleteColumns="0" deleteRows="0" sort="0" autoFilter="0" pivotTables="0"/>
  <mergeCells count="8">
    <mergeCell ref="A16:I24"/>
    <mergeCell ref="A1:I2"/>
    <mergeCell ref="J1:J6"/>
    <mergeCell ref="A7:J7"/>
    <mergeCell ref="G8:J15"/>
    <mergeCell ref="A8:F8"/>
    <mergeCell ref="A3:I3"/>
    <mergeCell ref="A4:I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Energia - Arcoverde</vt:lpstr>
      <vt:lpstr>Energia - Caruaru 1</vt:lpstr>
      <vt:lpstr>Energia - Caruaru 2</vt:lpstr>
      <vt:lpstr>Energia - Garanhuns</vt:lpstr>
      <vt:lpstr>Energia - Salgueiro</vt:lpstr>
      <vt:lpstr>Energia - Serra Talhada</vt:lpstr>
      <vt:lpstr>Água e esgoto - Arcoverde</vt:lpstr>
      <vt:lpstr>Água e esgoto - Garanhuns</vt:lpstr>
      <vt:lpstr>Água e esgoto - Salgueiro</vt:lpstr>
      <vt:lpstr>'Água e esgoto - Arcoverde'!Area_de_impressao</vt:lpstr>
      <vt:lpstr>'Água e esgoto - Garanhuns'!Area_de_impressao</vt:lpstr>
      <vt:lpstr>'Água e esgoto - Salgueiro'!Area_de_impressao</vt:lpstr>
      <vt:lpstr>'Energia - Arcoverde'!Area_de_impressao</vt:lpstr>
      <vt:lpstr>'Energia - Caruaru 1'!Area_de_impressao</vt:lpstr>
      <vt:lpstr>'Energia - Caruaru 2'!Area_de_impressao</vt:lpstr>
      <vt:lpstr>'Energia - Garanhuns'!Area_de_impressao</vt:lpstr>
      <vt:lpstr>'Energia - Salgueiro'!Area_de_impressao</vt:lpstr>
      <vt:lpstr>'Energia - Serra Talhada'!Area_de_impressao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Raisa e Hericson</cp:lastModifiedBy>
  <cp:lastPrinted>2020-08-05T17:36:15Z</cp:lastPrinted>
  <dcterms:created xsi:type="dcterms:W3CDTF">2020-05-27T11:04:28Z</dcterms:created>
  <dcterms:modified xsi:type="dcterms:W3CDTF">2020-08-05T19:01:30Z</dcterms:modified>
</cp:coreProperties>
</file>