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4295" windowHeight="4440"/>
  </bookViews>
  <sheets>
    <sheet name="Plan1" sheetId="1" r:id="rId1"/>
    <sheet name="Plan2" sheetId="2" r:id="rId2"/>
    <sheet name="Plan3" sheetId="3" r:id="rId3"/>
  </sheets>
  <definedNames>
    <definedName name="_xlnm.Print_Area" localSheetId="0">Plan1!$A$13:$O$126</definedName>
  </definedNames>
  <calcPr calcId="124519"/>
</workbook>
</file>

<file path=xl/calcChain.xml><?xml version="1.0" encoding="utf-8"?>
<calcChain xmlns="http://schemas.openxmlformats.org/spreadsheetml/2006/main">
  <c r="L11" i="1"/>
  <c r="K11"/>
  <c r="N11"/>
  <c r="M11"/>
  <c r="I11"/>
  <c r="H11"/>
  <c r="O124"/>
  <c r="G11"/>
  <c r="F11" l="1"/>
  <c r="E11" l="1"/>
  <c r="C9" l="1"/>
  <c r="D9"/>
  <c r="D11" s="1"/>
  <c r="J9"/>
  <c r="J11" s="1"/>
  <c r="M9"/>
  <c r="N9"/>
  <c r="O8"/>
  <c r="O7"/>
  <c r="O5"/>
  <c r="O9" l="1"/>
  <c r="C11"/>
  <c r="O11" s="1"/>
  <c r="O99" l="1"/>
  <c r="O73"/>
  <c r="O57"/>
  <c r="O44"/>
  <c r="O97" l="1"/>
  <c r="O98"/>
  <c r="O83"/>
  <c r="O69"/>
  <c r="O50"/>
  <c r="O27"/>
  <c r="O22"/>
  <c r="O18"/>
  <c r="O87" l="1"/>
  <c r="O108" l="1"/>
  <c r="O56" l="1"/>
  <c r="O55" l="1"/>
  <c r="O91" l="1"/>
  <c r="O96" l="1"/>
  <c r="O59" l="1"/>
  <c r="O80" l="1"/>
  <c r="O67" l="1"/>
  <c r="O53"/>
  <c r="O36" l="1"/>
  <c r="O114" l="1"/>
  <c r="O109" l="1"/>
  <c r="O102" l="1"/>
  <c r="O54" l="1"/>
  <c r="O84" l="1"/>
  <c r="O6" l="1"/>
  <c r="O75" l="1"/>
  <c r="O39"/>
  <c r="O35"/>
  <c r="O33"/>
  <c r="O30"/>
  <c r="O25" l="1"/>
  <c r="O34" l="1"/>
  <c r="O104" l="1"/>
  <c r="O103" l="1"/>
  <c r="O116" l="1"/>
  <c r="O78"/>
  <c r="O77"/>
  <c r="O64"/>
  <c r="O61"/>
  <c r="O60"/>
  <c r="O43"/>
  <c r="O40"/>
  <c r="O38"/>
  <c r="O31"/>
  <c r="O28"/>
  <c r="O23"/>
  <c r="O95" l="1"/>
  <c r="O15" l="1"/>
  <c r="O14"/>
  <c r="O21" l="1"/>
  <c r="O20"/>
  <c r="O120" l="1"/>
  <c r="O45"/>
  <c r="O65"/>
  <c r="E126" l="1"/>
  <c r="O106"/>
  <c r="O62" l="1"/>
  <c r="C126"/>
  <c r="O63" l="1"/>
  <c r="O26"/>
  <c r="O68"/>
  <c r="N126"/>
  <c r="O101"/>
  <c r="O94"/>
  <c r="O90"/>
  <c r="O86"/>
  <c r="O81"/>
  <c r="O76"/>
  <c r="O72"/>
  <c r="O66"/>
  <c r="O58"/>
  <c r="O52"/>
  <c r="O47"/>
  <c r="O19"/>
  <c r="O17"/>
  <c r="O16"/>
  <c r="M126"/>
  <c r="O113"/>
  <c r="O115"/>
  <c r="O117"/>
  <c r="O118"/>
  <c r="O119"/>
  <c r="O121"/>
  <c r="O122"/>
  <c r="O123"/>
  <c r="O125"/>
  <c r="O112"/>
  <c r="O110"/>
  <c r="O107"/>
  <c r="O92"/>
  <c r="O89"/>
  <c r="O88"/>
  <c r="O82"/>
  <c r="O71"/>
  <c r="O51"/>
  <c r="O48"/>
  <c r="O32"/>
  <c r="O100"/>
  <c r="L126"/>
  <c r="O74"/>
  <c r="O85"/>
  <c r="O93"/>
  <c r="O105"/>
  <c r="O111"/>
  <c r="O46"/>
  <c r="O29"/>
  <c r="O37"/>
  <c r="O41"/>
  <c r="O42"/>
  <c r="O49"/>
  <c r="K126"/>
  <c r="J126"/>
  <c r="O24"/>
  <c r="I126"/>
  <c r="H126"/>
  <c r="G126"/>
  <c r="F126"/>
  <c r="D126"/>
  <c r="O126" l="1"/>
</calcChain>
</file>

<file path=xl/sharedStrings.xml><?xml version="1.0" encoding="utf-8"?>
<sst xmlns="http://schemas.openxmlformats.org/spreadsheetml/2006/main" count="149" uniqueCount="137">
  <si>
    <t>RECEITA</t>
  </si>
  <si>
    <t>TOTAL</t>
  </si>
  <si>
    <t>SERV.ADMINISTRATIVO (CERTIFICADOS)</t>
  </si>
  <si>
    <t>TOTAL DA RECEITA</t>
  </si>
  <si>
    <t>DESCRIÇÃO  POR ITEM DE DESPESA</t>
  </si>
  <si>
    <t>TOTAL EXECUTADO</t>
  </si>
  <si>
    <t>14.01 -DIÁRIAS DENTRO DO ESTADO</t>
  </si>
  <si>
    <t>30.01- COMBUSTIVEL E LUBRIF.AUTOMOTIVOS</t>
  </si>
  <si>
    <t>30.07- GENEROS DE ALIMENTAÇÃO</t>
  </si>
  <si>
    <t>30.14- MAT.EDUCATIVO E ESPORTIVO</t>
  </si>
  <si>
    <t>30.16- MATERIAL DE EXPEDIENTE</t>
  </si>
  <si>
    <t>30.17- MATERIAL DE PROCESSAMENTOS DE DADOS</t>
  </si>
  <si>
    <t>30.19- MATERIAL P/ACONDICIONAMENTO E EMBALAGEM</t>
  </si>
  <si>
    <t>30.20- MATERIAL CAMA, MESA E BANHO</t>
  </si>
  <si>
    <t>30.22- MATERIAL DE LIMPEZA E PROD.HIGIENIZAÇÃO</t>
  </si>
  <si>
    <t>30.24- MATERIAL P/MANUTENÇÃO DE BENS  IMÓVEIS</t>
  </si>
  <si>
    <t>30.25-MATERIAL P/MANUTENÇÃO BENS MÓVEIS</t>
  </si>
  <si>
    <t>30.26- MATERIAL ELETRICO E ELETRONICO</t>
  </si>
  <si>
    <t>30.28- MATERIAL DE PROTEÇÃO E SEGURANÇA</t>
  </si>
  <si>
    <t>30.29- MATERIAL P/AUDIO VIDESO E FOTO</t>
  </si>
  <si>
    <t>30.35- MATERIAL LABORATORIAL</t>
  </si>
  <si>
    <t>30.36- MATERIAL HOSPITALAR</t>
  </si>
  <si>
    <t>30.39-MAT.P/MANUTENÇÃO VEÍCULOS</t>
  </si>
  <si>
    <t>30.42- FERRAMENTAS DE POUCO VALOR E DURABILIDADE</t>
  </si>
  <si>
    <t>33.04 - PASSAGENS P/COLABORES E TÉCNICOS</t>
  </si>
  <si>
    <t>36.08 - ESTAGIÁRIOS</t>
  </si>
  <si>
    <t>36.22-REPARO E MANUTENÇÃO BENS IMÓVEIS</t>
  </si>
  <si>
    <t>36.28- SERV. SELEÇÃO E TREINAMENTO(HORA/AULA)</t>
  </si>
  <si>
    <t>37.02- LIMPEZA E CONSERVAÇÃO</t>
  </si>
  <si>
    <t>39.05- SERVIÇOS TECNICOS PROFISSIONAIS</t>
  </si>
  <si>
    <t>39.16- REPARO E MANUTENÇÃO DE BENS IMÓVEIS</t>
  </si>
  <si>
    <t>39.17- REPARO MANUT DE MAQUINAS E EQUIPAMENTOS</t>
  </si>
  <si>
    <t>39.19-REPARO E MANUTENÇÃO DE VEÍCULOS</t>
  </si>
  <si>
    <t>39.27-SERVIÇOS DE TELEPROCESSAMENTO</t>
  </si>
  <si>
    <t>39.33- DEDETIZAÇÃO</t>
  </si>
  <si>
    <t>39.43- SERV.ENERGIA ELÉTRICA</t>
  </si>
  <si>
    <t>39.44-SERV. AGUA E ESGOTO</t>
  </si>
  <si>
    <t>39.47-CORREIOS E TELÉGRAFOS</t>
  </si>
  <si>
    <t>39.58-TELEFONIA FIXA</t>
  </si>
  <si>
    <t>39.63- SERVIÇOS GRÁFICOS</t>
  </si>
  <si>
    <t>39.75-TAXA DE ADMINISTRAÇÃO(CARTÃO COMBUST)</t>
  </si>
  <si>
    <t>39.79- APOIO ADMINIST.TEC. E OPERACIONAL</t>
  </si>
  <si>
    <t>39.81-SERVIÇOS BANCÁRIOS</t>
  </si>
  <si>
    <t>39.83- CÓPIAS E REPRODUÇÃO DE DOCUMENTOS</t>
  </si>
  <si>
    <t>39.95- REPARO E MANUT EQUIPAMENTOS DE DADOS</t>
  </si>
  <si>
    <t>47.18- CONTRIBUIÇÃO PREVIDENCIÁRIA</t>
  </si>
  <si>
    <t>52.18- COLEÇÕES BIBLIOGRÁFICOS</t>
  </si>
  <si>
    <t>92.02- EQUIP E MATERIAL PERMANENTE -IMOBILIZÁVEIS</t>
  </si>
  <si>
    <t>92.30-DESP EXERC. ANTERIOR - MATERIAL DE CONSUMO</t>
  </si>
  <si>
    <t xml:space="preserve">92.33- DESPESAS EXERC.ANTERIOR PASSAGENS </t>
  </si>
  <si>
    <t>92.39- DESP EXERC ANT. - PESSOA JURÍDICA</t>
  </si>
  <si>
    <t>92.47-DESP EXERC ANTERIOR - OBRIGAÇÕES TRIBUTÁRIAS</t>
  </si>
  <si>
    <t>TOTAL DA DESPESA</t>
  </si>
  <si>
    <t>39.74- FRETES E TRANSPORTES DE ENCOMENDAS</t>
  </si>
  <si>
    <t>92.01-  DESP EXERC ANTERIOR - OBRAS E INSTALAÇÕES</t>
  </si>
  <si>
    <t>39.86- CONFECÇÃO DE PLACAS E CARIMBOS</t>
  </si>
  <si>
    <t>39.31- ATIVIDADES CULTURAIS, DESPORTIVAS</t>
  </si>
  <si>
    <t>51.01- OBRAS E INSTALAÇÕES</t>
  </si>
  <si>
    <t>30.15- MATERIAL P/HOMENAGENS</t>
  </si>
  <si>
    <t>30.23- UNIFORMES, TECIDOS E AVIAMENTOS</t>
  </si>
  <si>
    <t>39.41-FORNE3CIMENTO ALIMENTAÇÃO PREPARADA</t>
  </si>
  <si>
    <t>39.59- AUDIO, VIDEO E FOTO</t>
  </si>
  <si>
    <t>39.80- HOSPEDAGENS</t>
  </si>
  <si>
    <t>52.35- EQUIPAMENTOS DE PROCESSAMENTO DE DADOS</t>
  </si>
  <si>
    <t>18-03 - AJUDA ESTUDANTE -BOLSA DE ESTUDO</t>
  </si>
  <si>
    <t>30.44- MATERIAL DE SINALIZAÇÃO VISUAL E AFINS</t>
  </si>
  <si>
    <t>39.90- PUBLICIDADE (DIVULGAÇÃO OFICIAL)</t>
  </si>
  <si>
    <t>39.10 - LOCAÇÃO DE IMÓVEL</t>
  </si>
  <si>
    <t>52.08- APAR.EQUIPMED.LABORATÓRIO, HOSPITALAR</t>
  </si>
  <si>
    <t>52.42- MOBILIÁRIO EM GERAL</t>
  </si>
  <si>
    <t>52.04- APARELHO DE MEDIÇÃO E ORIENTAÇÃO</t>
  </si>
  <si>
    <t>SETEMBRO</t>
  </si>
  <si>
    <t>30.04- 30.04- GAS E OUTROS MATERIAIS ENGARRAFADOS</t>
  </si>
  <si>
    <t>30.41- MATERIAL P/UTILIZAÇÃO EM GRÁFICA</t>
  </si>
  <si>
    <t>33.10- TRANSPORTE DE PESSOAS P/NECESSIDADE DO SERVIÇO</t>
  </si>
  <si>
    <t>52.33- EQUIPAMENTOS P/AUDIO VIDEO E FOTO</t>
  </si>
  <si>
    <t>52.12- APARELHOS E UTENSILIOS DOMÉSTICOS</t>
  </si>
  <si>
    <t>OUTUBRO</t>
  </si>
  <si>
    <t>30.50- BANDEIRAS,FLAMULAS E INSIGNIAS</t>
  </si>
  <si>
    <t>39.78- LIMPEZA E CONSERVAÇÃO</t>
  </si>
  <si>
    <t>NOVEMBRO</t>
  </si>
  <si>
    <t>DEZEMBRO</t>
  </si>
  <si>
    <t>36.06- SERVIÇOS TECNICOS PROFISSIONAIS</t>
  </si>
  <si>
    <t>36.21- REPARO E MANUTENÇÃO DE BENS MÓVEIS</t>
  </si>
  <si>
    <t>52.28 - MAQUINAS E EQUIPAMENTOS INDUSTRIAIS</t>
  </si>
  <si>
    <t>37.03- VIGILÂNCIA E SEGURANÇA</t>
  </si>
  <si>
    <t>39.01 - ASSINATURA DE PERIÓDICOS/JORNAIS</t>
  </si>
  <si>
    <t>92.14 -DIÁRIAS PESSOAL CIVIL</t>
  </si>
  <si>
    <t xml:space="preserve">39.24- SERVICO DE INSTALACAO E MONTAGEM DE ESTRUTURAS PARA REALIZACAO DE EVENTOS </t>
  </si>
  <si>
    <t>39.82 -SERVIÇOS DE ALIMENTAÇÃO(LANCHES)</t>
  </si>
  <si>
    <t>47.14-SEGURO OBRIGATÓRIO DE VEÍCULOS</t>
  </si>
  <si>
    <t>51.02-OBRAS E INSTALAÇÕES</t>
  </si>
  <si>
    <t>30.09-MATERIAL FARMACOLÓGICO</t>
  </si>
  <si>
    <t>30.46-MATERIAL BIBLIOGRÁFICO NÃO IMOBILIZÁVEL(IMPRESSOS)</t>
  </si>
  <si>
    <t>39.48-SERVIÇOS DE SELEÇÃO E TREINAMENTO</t>
  </si>
  <si>
    <t>30.10-MATERIAL ODONTOLÓGICO</t>
  </si>
  <si>
    <t>39.12-LOCAÇÃO DE EQUIPAMENTOS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</si>
  <si>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</si>
  <si>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</si>
  <si>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</si>
  <si>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</si>
  <si>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</si>
  <si>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</si>
  <si>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</si>
  <si>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</si>
  <si>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RENDIMENTOS DE APLICAÇÕES FINANCEIRAS</t>
  </si>
  <si>
    <t>ALUGUEL  XEROX/CANTINA/LIVRARIA/PRÉDIO</t>
  </si>
  <si>
    <t>SERVIÇOS EDUCACIONAIS - ESCOLA DE APLICAÇÃO</t>
  </si>
  <si>
    <t>SERVIÇOS EDUCACIONAIS - PÓS-GRADUAÇÃO</t>
  </si>
  <si>
    <t>30.34-MATERIAL HIDRÁULICO</t>
  </si>
  <si>
    <t>39.69- SEGUROS EM GERAL - ESTUDANTES/VEÍCULOS</t>
  </si>
  <si>
    <t>52.36-MÁQUINAS E UTENSÍLIOS DE ESCRITÓRIO</t>
  </si>
  <si>
    <t>49.01 - VALE-TRANSPORTE</t>
  </si>
  <si>
    <t>91.47 - TAXAS DETRAN</t>
  </si>
  <si>
    <t>36.13- SERVIÇO TEMPORÁRIO PALESTRANTE</t>
  </si>
  <si>
    <t>36.35-APOIO ADMINISTRATIVO TECNICO OPERACIONAL</t>
  </si>
  <si>
    <t>ESTORNO DE RECEITA</t>
  </si>
  <si>
    <t>36.18-SERVIÇOO DE CONFECÇÃO, INST. E MONTAGEM</t>
  </si>
  <si>
    <t>33.02- PASSAGENS P/SERVIDORES -TERRITÓRIO NACIONAL</t>
  </si>
  <si>
    <t>52.34-APARELHOS, EQUIPAMENTOS DE REFRIGERAÇÃO</t>
  </si>
  <si>
    <t>47.11-TAXA DE LIMPEZA PÚBLICA - TLP</t>
  </si>
  <si>
    <t>47.90-TAXAS E EMOLUMENTOS</t>
  </si>
  <si>
    <t>39-58-PONTOS DE VOZ</t>
  </si>
  <si>
    <t>40.11-SERVIÇOS DE TECNOLOGIA DA INFORMAÇÃO</t>
  </si>
  <si>
    <t>36.23-ALIMENTAÇÃO PREPARADA</t>
  </si>
  <si>
    <t>52.06-APARELHOS E EQUIPAMENTOS DE COMUNICAÇÃO</t>
  </si>
  <si>
    <t>30.11-MATERIAL QUÍMICO</t>
  </si>
  <si>
    <t>30.18-MATERIAL E MEDICAMENTOS P/USO VETERINÁRIO</t>
  </si>
  <si>
    <t>35.01-ASSESSORIA E CONSULTORIA TÉCNICA OU JURÍDICA</t>
  </si>
  <si>
    <t>39.20-REPARO E MANUTENÇÃO DE BENS MÓVEIS</t>
  </si>
  <si>
    <t>40.13-SERVIÇO DE ACESSO DE CERTIFICADO DIGITAL</t>
  </si>
  <si>
    <t>40.14-SERVIÇO DE CRIAÇÃO DE LAYOUT</t>
  </si>
  <si>
    <t>30.21- MAT. DE COPA E COZINHA</t>
  </si>
  <si>
    <t>RESUMO MENSAL DAS RECEITAS E DESPESAS LIQUIDADAS - ANO 2019</t>
  </si>
  <si>
    <t>14.02-DIÁRIAS - FORA DO ESTADO</t>
  </si>
  <si>
    <t>92.40-DEA TELEFONIA FIXA, DADOS E PONTOS DE VOZ</t>
  </si>
  <si>
    <t>39.22-EXPOSIÇÕES/CONGRESSOS/CONFERÊNCIAS/AFINS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</si>
</sst>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222222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164" fontId="4" fillId="0" borderId="1" xfId="3" applyFont="1" applyFill="1" applyBorder="1"/>
    <xf numFmtId="0" fontId="6" fillId="0" borderId="1" xfId="2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0" xfId="0" applyFont="1"/>
    <xf numFmtId="164" fontId="4" fillId="0" borderId="1" xfId="1" applyNumberFormat="1" applyFont="1" applyBorder="1"/>
    <xf numFmtId="164" fontId="7" fillId="0" borderId="1" xfId="1" applyNumberFormat="1" applyFont="1" applyBorder="1"/>
    <xf numFmtId="0" fontId="6" fillId="0" borderId="0" xfId="0" applyFont="1" applyBorder="1" applyAlignment="1">
      <alignment horizontal="center"/>
    </xf>
    <xf numFmtId="164" fontId="4" fillId="0" borderId="0" xfId="1" applyNumberFormat="1" applyFont="1" applyBorder="1"/>
    <xf numFmtId="164" fontId="4" fillId="0" borderId="0" xfId="0" applyNumberFormat="1" applyFont="1" applyBorder="1"/>
    <xf numFmtId="164" fontId="8" fillId="0" borderId="0" xfId="1" applyNumberFormat="1" applyFont="1" applyBorder="1"/>
    <xf numFmtId="164" fontId="4" fillId="0" borderId="0" xfId="0" applyNumberFormat="1" applyFont="1" applyFill="1" applyBorder="1"/>
    <xf numFmtId="164" fontId="3" fillId="0" borderId="0" xfId="1" applyNumberFormat="1" applyFont="1" applyBorder="1"/>
    <xf numFmtId="0" fontId="5" fillId="0" borderId="1" xfId="0" applyFont="1" applyBorder="1"/>
    <xf numFmtId="0" fontId="7" fillId="0" borderId="1" xfId="0" applyFont="1" applyBorder="1"/>
    <xf numFmtId="43" fontId="6" fillId="0" borderId="1" xfId="1" applyFont="1" applyBorder="1" applyAlignment="1">
      <alignment horizontal="center"/>
    </xf>
    <xf numFmtId="43" fontId="0" fillId="0" borderId="0" xfId="1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0" fontId="3" fillId="0" borderId="10" xfId="2" applyFont="1" applyFill="1" applyBorder="1" applyAlignment="1">
      <alignment horizontal="center" wrapText="1"/>
    </xf>
    <xf numFmtId="0" fontId="7" fillId="0" borderId="11" xfId="2" applyFont="1" applyBorder="1"/>
    <xf numFmtId="164" fontId="3" fillId="0" borderId="12" xfId="3" applyFont="1" applyBorder="1"/>
    <xf numFmtId="0" fontId="5" fillId="0" borderId="1" xfId="2" applyFont="1" applyBorder="1" applyAlignment="1"/>
    <xf numFmtId="0" fontId="5" fillId="0" borderId="1" xfId="2" applyFont="1" applyBorder="1"/>
    <xf numFmtId="0" fontId="5" fillId="0" borderId="1" xfId="2" applyFont="1" applyFill="1" applyBorder="1"/>
    <xf numFmtId="0" fontId="6" fillId="0" borderId="0" xfId="0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43" fontId="8" fillId="0" borderId="1" xfId="1" applyFont="1" applyFill="1" applyBorder="1"/>
    <xf numFmtId="43" fontId="8" fillId="0" borderId="1" xfId="1" applyFont="1" applyBorder="1"/>
    <xf numFmtId="43" fontId="9" fillId="0" borderId="1" xfId="1" applyFont="1" applyFill="1" applyBorder="1" applyAlignment="1">
      <alignment horizontal="center"/>
    </xf>
    <xf numFmtId="164" fontId="8" fillId="0" borderId="1" xfId="3" applyFont="1" applyBorder="1"/>
    <xf numFmtId="164" fontId="8" fillId="0" borderId="1" xfId="3" applyFont="1" applyFill="1" applyBorder="1"/>
    <xf numFmtId="164" fontId="9" fillId="0" borderId="12" xfId="3" applyFont="1" applyBorder="1"/>
    <xf numFmtId="43" fontId="9" fillId="0" borderId="12" xfId="1" applyFont="1" applyBorder="1"/>
    <xf numFmtId="43" fontId="9" fillId="0" borderId="15" xfId="1" applyFont="1" applyFill="1" applyBorder="1" applyAlignment="1">
      <alignment horizontal="center"/>
    </xf>
    <xf numFmtId="164" fontId="4" fillId="0" borderId="1" xfId="3" applyFont="1" applyFill="1" applyBorder="1" applyAlignment="1">
      <alignment wrapText="1"/>
    </xf>
    <xf numFmtId="4" fontId="8" fillId="0" borderId="1" xfId="1" applyNumberFormat="1" applyFont="1" applyBorder="1"/>
    <xf numFmtId="164" fontId="8" fillId="0" borderId="1" xfId="1" applyNumberFormat="1" applyFont="1" applyBorder="1"/>
    <xf numFmtId="164" fontId="9" fillId="0" borderId="1" xfId="1" applyNumberFormat="1" applyFont="1" applyBorder="1"/>
    <xf numFmtId="43" fontId="9" fillId="0" borderId="1" xfId="1" applyFont="1" applyBorder="1"/>
    <xf numFmtId="164" fontId="8" fillId="2" borderId="1" xfId="3" applyFont="1" applyFill="1" applyBorder="1"/>
    <xf numFmtId="43" fontId="8" fillId="2" borderId="1" xfId="1" applyFont="1" applyFill="1" applyBorder="1"/>
    <xf numFmtId="43" fontId="9" fillId="2" borderId="1" xfId="1" applyFont="1" applyFill="1" applyBorder="1" applyAlignment="1">
      <alignment horizontal="center"/>
    </xf>
    <xf numFmtId="43" fontId="11" fillId="0" borderId="1" xfId="1" applyFont="1" applyBorder="1"/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164" fontId="11" fillId="0" borderId="1" xfId="3" applyFont="1" applyBorder="1" applyAlignment="1">
      <alignment wrapText="1"/>
    </xf>
    <xf numFmtId="43" fontId="12" fillId="0" borderId="1" xfId="1" applyFont="1" applyBorder="1"/>
    <xf numFmtId="43" fontId="13" fillId="0" borderId="1" xfId="1" applyFont="1" applyFill="1" applyBorder="1" applyAlignment="1">
      <alignment horizontal="center"/>
    </xf>
    <xf numFmtId="43" fontId="6" fillId="0" borderId="1" xfId="1" applyFont="1" applyBorder="1"/>
    <xf numFmtId="164" fontId="4" fillId="2" borderId="1" xfId="3" applyFont="1" applyFill="1" applyBorder="1"/>
    <xf numFmtId="43" fontId="12" fillId="2" borderId="1" xfId="1" applyFont="1" applyFill="1" applyBorder="1"/>
    <xf numFmtId="43" fontId="9" fillId="2" borderId="14" xfId="1" applyFont="1" applyFill="1" applyBorder="1"/>
    <xf numFmtId="0" fontId="5" fillId="2" borderId="1" xfId="2" applyFont="1" applyFill="1" applyBorder="1"/>
    <xf numFmtId="164" fontId="14" fillId="0" borderId="1" xfId="1" applyNumberFormat="1" applyFont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43" fontId="6" fillId="2" borderId="1" xfId="1" applyFont="1" applyFill="1" applyBorder="1" applyAlignment="1">
      <alignment horizontal="center"/>
    </xf>
    <xf numFmtId="43" fontId="9" fillId="2" borderId="12" xfId="1" applyFont="1" applyFill="1" applyBorder="1"/>
    <xf numFmtId="43" fontId="9" fillId="2" borderId="1" xfId="1" applyFont="1" applyFill="1" applyBorder="1"/>
    <xf numFmtId="43" fontId="9" fillId="2" borderId="13" xfId="1" applyFont="1" applyFill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4" fontId="10" fillId="2" borderId="0" xfId="0" applyNumberFormat="1" applyFont="1" applyFill="1"/>
    <xf numFmtId="2" fontId="10" fillId="2" borderId="0" xfId="0" applyNumberFormat="1" applyFont="1" applyFill="1"/>
    <xf numFmtId="2" fontId="8" fillId="2" borderId="1" xfId="1" applyNumberFormat="1" applyFont="1" applyFill="1" applyBorder="1"/>
    <xf numFmtId="4" fontId="8" fillId="2" borderId="1" xfId="1" applyNumberFormat="1" applyFont="1" applyFill="1" applyBorder="1" applyAlignment="1">
      <alignment horizontal="right"/>
    </xf>
    <xf numFmtId="165" fontId="8" fillId="2" borderId="1" xfId="1" applyNumberFormat="1" applyFont="1" applyFill="1" applyBorder="1"/>
    <xf numFmtId="0" fontId="5" fillId="2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/>
    <xf numFmtId="164" fontId="4" fillId="0" borderId="2" xfId="3" applyFont="1" applyFill="1" applyBorder="1"/>
    <xf numFmtId="43" fontId="15" fillId="2" borderId="0" xfId="1" applyFont="1" applyFill="1"/>
    <xf numFmtId="43" fontId="11" fillId="2" borderId="1" xfId="1" applyFont="1" applyFill="1" applyBorder="1"/>
    <xf numFmtId="0" fontId="5" fillId="0" borderId="1" xfId="2" applyFont="1" applyBorder="1" applyAlignment="1">
      <alignment horizontal="left"/>
    </xf>
    <xf numFmtId="43" fontId="1" fillId="0" borderId="0" xfId="1" applyFont="1"/>
    <xf numFmtId="0" fontId="5" fillId="0" borderId="1" xfId="2" applyFont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2" borderId="1" xfId="2" applyFont="1" applyFill="1" applyBorder="1" applyAlignment="1">
      <alignment horizontal="left"/>
    </xf>
  </cellXfs>
  <cellStyles count="4">
    <cellStyle name="Normal" xfId="0" builtinId="0"/>
    <cellStyle name="Normal 2" xfId="2"/>
    <cellStyle name="Separador de milhares" xfId="1" builtinId="3"/>
    <cellStyle name="Separador de milhare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26"/>
  <sheetViews>
    <sheetView tabSelected="1" workbookViewId="0">
      <selection activeCell="C21" sqref="C21"/>
    </sheetView>
  </sheetViews>
  <sheetFormatPr defaultRowHeight="15"/>
  <cols>
    <col min="1" max="1" width="9.42578125" customWidth="1"/>
    <col min="2" max="2" width="26.7109375" customWidth="1"/>
    <col min="3" max="3" width="10.5703125" customWidth="1"/>
    <col min="4" max="4" width="11" style="17" customWidth="1"/>
    <col min="5" max="5" width="10.85546875" style="17" customWidth="1"/>
    <col min="6" max="6" width="11.85546875" style="17" customWidth="1"/>
    <col min="7" max="7" width="12.5703125" style="17" customWidth="1"/>
    <col min="8" max="8" width="11.28515625" style="17" customWidth="1"/>
    <col min="9" max="9" width="11.42578125" style="17" customWidth="1"/>
    <col min="10" max="10" width="11.140625" style="17" customWidth="1"/>
    <col min="11" max="11" width="13.42578125" style="17" customWidth="1"/>
    <col min="12" max="12" width="11" style="17" customWidth="1"/>
    <col min="13" max="13" width="11.42578125" style="17" customWidth="1"/>
    <col min="14" max="14" width="12.28515625" style="17" customWidth="1"/>
    <col min="15" max="15" width="12.5703125" customWidth="1"/>
  </cols>
  <sheetData>
    <row r="3" spans="1:20">
      <c r="A3" s="102" t="s">
        <v>133</v>
      </c>
      <c r="B3" s="103"/>
      <c r="C3" s="103"/>
      <c r="D3" s="103"/>
      <c r="E3" s="103"/>
      <c r="F3" s="103"/>
      <c r="G3" s="103"/>
      <c r="H3" s="18"/>
      <c r="I3" s="19"/>
      <c r="J3" s="20"/>
      <c r="K3" s="22"/>
      <c r="L3" s="23"/>
      <c r="M3" s="33"/>
      <c r="N3" s="33"/>
      <c r="O3" s="5"/>
      <c r="P3" s="5"/>
      <c r="Q3" s="5"/>
      <c r="R3" s="5"/>
      <c r="S3" s="5"/>
      <c r="T3" s="5"/>
    </row>
    <row r="4" spans="1:20">
      <c r="A4" s="104" t="s">
        <v>0</v>
      </c>
      <c r="B4" s="104"/>
      <c r="C4" s="3" t="s">
        <v>97</v>
      </c>
      <c r="D4" s="16" t="s">
        <v>98</v>
      </c>
      <c r="E4" s="16" t="s">
        <v>99</v>
      </c>
      <c r="F4" s="16" t="s">
        <v>100</v>
      </c>
      <c r="G4" s="16" t="s">
        <v>101</v>
      </c>
      <c r="H4" s="16" t="s">
        <v>102</v>
      </c>
      <c r="I4" s="16" t="s">
        <v>103</v>
      </c>
      <c r="J4" s="16" t="s">
        <v>104</v>
      </c>
      <c r="K4" s="16" t="s">
        <v>71</v>
      </c>
      <c r="L4" s="16" t="s">
        <v>77</v>
      </c>
      <c r="M4" s="16" t="s">
        <v>80</v>
      </c>
      <c r="N4" s="16" t="s">
        <v>81</v>
      </c>
      <c r="O4" s="4" t="s">
        <v>1</v>
      </c>
      <c r="P4" s="8"/>
      <c r="Q4" s="8"/>
      <c r="R4" s="8"/>
      <c r="S4" s="8"/>
      <c r="T4" s="8"/>
    </row>
    <row r="5" spans="1:20">
      <c r="A5" s="14" t="s">
        <v>107</v>
      </c>
      <c r="B5" s="6"/>
      <c r="C5" s="49">
        <v>0</v>
      </c>
      <c r="D5" s="40">
        <v>0</v>
      </c>
      <c r="E5" s="40"/>
      <c r="F5" s="40"/>
      <c r="G5" s="40"/>
      <c r="H5" s="53"/>
      <c r="I5" s="40">
        <v>0</v>
      </c>
      <c r="J5" s="40"/>
      <c r="K5" s="40"/>
      <c r="L5" s="40"/>
      <c r="M5" s="40"/>
      <c r="N5" s="40"/>
      <c r="O5" s="50">
        <f>SUM(C5:N5)</f>
        <v>0</v>
      </c>
      <c r="P5" s="10"/>
      <c r="Q5" s="9"/>
      <c r="R5" s="9"/>
      <c r="S5" s="9"/>
      <c r="T5" s="10"/>
    </row>
    <row r="6" spans="1:20" s="1" customFormat="1">
      <c r="A6" s="14" t="s">
        <v>108</v>
      </c>
      <c r="B6" s="6"/>
      <c r="C6" s="49"/>
      <c r="D6" s="40"/>
      <c r="E6" s="40"/>
      <c r="F6" s="40"/>
      <c r="G6" s="40"/>
      <c r="H6" s="53"/>
      <c r="I6" s="40"/>
      <c r="J6" s="40"/>
      <c r="K6" s="40"/>
      <c r="L6" s="40"/>
      <c r="M6" s="40"/>
      <c r="N6" s="40"/>
      <c r="O6" s="50">
        <f t="shared" ref="O6" si="0">SUM(C6:N6)</f>
        <v>0</v>
      </c>
      <c r="P6" s="10"/>
      <c r="Q6" s="9"/>
      <c r="R6" s="9"/>
      <c r="S6" s="9"/>
      <c r="T6" s="10"/>
    </row>
    <row r="7" spans="1:20">
      <c r="A7" s="14" t="s">
        <v>105</v>
      </c>
      <c r="B7" s="6"/>
      <c r="C7" s="49">
        <v>3.49</v>
      </c>
      <c r="D7" s="40">
        <v>3.18</v>
      </c>
      <c r="E7" s="40">
        <v>3.02</v>
      </c>
      <c r="F7" s="40">
        <v>3.34</v>
      </c>
      <c r="G7" s="40">
        <v>3.51</v>
      </c>
      <c r="H7" s="53">
        <v>3.03</v>
      </c>
      <c r="I7" s="40">
        <v>3.67</v>
      </c>
      <c r="J7" s="40">
        <v>2.1800000000000002</v>
      </c>
      <c r="K7" s="40">
        <v>1.57</v>
      </c>
      <c r="L7" s="40">
        <v>4.2</v>
      </c>
      <c r="M7" s="40"/>
      <c r="N7" s="40"/>
      <c r="O7" s="50">
        <f>SUM(C7:N7)</f>
        <v>31.19</v>
      </c>
      <c r="P7" s="10"/>
      <c r="Q7" s="11"/>
      <c r="R7" s="12"/>
      <c r="S7" s="12"/>
      <c r="T7" s="10"/>
    </row>
    <row r="8" spans="1:20">
      <c r="A8" s="14" t="s">
        <v>2</v>
      </c>
      <c r="B8" s="6"/>
      <c r="C8" s="49">
        <v>1063.5</v>
      </c>
      <c r="D8" s="40">
        <v>1708</v>
      </c>
      <c r="E8" s="40">
        <v>1159</v>
      </c>
      <c r="F8" s="40">
        <v>1164</v>
      </c>
      <c r="G8" s="40">
        <v>875.5</v>
      </c>
      <c r="H8" s="53">
        <v>812</v>
      </c>
      <c r="I8" s="40">
        <v>902</v>
      </c>
      <c r="J8" s="40">
        <v>1044.5</v>
      </c>
      <c r="K8" s="40">
        <v>588.5</v>
      </c>
      <c r="L8" s="40">
        <v>828</v>
      </c>
      <c r="M8" s="40"/>
      <c r="N8" s="59"/>
      <c r="O8" s="50">
        <f>SUM(C8:N8)</f>
        <v>10145</v>
      </c>
      <c r="P8" s="10"/>
      <c r="Q8" s="9"/>
      <c r="R8" s="11"/>
      <c r="S8" s="11"/>
      <c r="T8" s="10"/>
    </row>
    <row r="9" spans="1:20">
      <c r="A9" s="14" t="s">
        <v>106</v>
      </c>
      <c r="B9" s="6"/>
      <c r="C9" s="49">
        <f t="shared" ref="C9:O9" si="1">SUM(C7:C8)</f>
        <v>1066.99</v>
      </c>
      <c r="D9" s="40">
        <f t="shared" si="1"/>
        <v>1711.18</v>
      </c>
      <c r="E9" s="40">
        <v>0</v>
      </c>
      <c r="F9" s="40"/>
      <c r="G9" s="40">
        <v>810</v>
      </c>
      <c r="H9" s="53">
        <v>810</v>
      </c>
      <c r="I9" s="40"/>
      <c r="J9" s="40">
        <f t="shared" si="1"/>
        <v>1046.68</v>
      </c>
      <c r="K9" s="40">
        <v>1360</v>
      </c>
      <c r="L9" s="53">
        <v>1360</v>
      </c>
      <c r="M9" s="40">
        <f t="shared" si="1"/>
        <v>0</v>
      </c>
      <c r="N9" s="40">
        <f t="shared" si="1"/>
        <v>0</v>
      </c>
      <c r="O9" s="50">
        <f t="shared" si="1"/>
        <v>10176.19</v>
      </c>
      <c r="P9" s="9"/>
      <c r="Q9" s="9"/>
      <c r="R9" s="9"/>
      <c r="S9" s="9"/>
      <c r="T9" s="10"/>
    </row>
    <row r="10" spans="1:20" s="1" customFormat="1">
      <c r="A10" s="108" t="s">
        <v>116</v>
      </c>
      <c r="B10" s="109"/>
      <c r="C10" s="49"/>
      <c r="D10" s="40"/>
      <c r="E10" s="40"/>
      <c r="F10" s="55"/>
      <c r="G10" s="40"/>
      <c r="H10" s="53"/>
      <c r="I10" s="40"/>
      <c r="J10" s="40"/>
      <c r="K10" s="40"/>
      <c r="L10" s="40"/>
      <c r="M10" s="40"/>
      <c r="N10" s="55"/>
      <c r="O10" s="66"/>
      <c r="P10" s="9"/>
      <c r="Q10" s="9"/>
      <c r="R10" s="9"/>
      <c r="S10" s="9"/>
      <c r="T10" s="10"/>
    </row>
    <row r="11" spans="1:20">
      <c r="A11" s="15" t="s">
        <v>3</v>
      </c>
      <c r="B11" s="7"/>
      <c r="C11" s="50">
        <f>SUM(C5:C10)</f>
        <v>2133.98</v>
      </c>
      <c r="D11" s="51">
        <f>SUM(D5:D10)</f>
        <v>3422.36</v>
      </c>
      <c r="E11" s="51">
        <f>SUM(E5:E10)</f>
        <v>1162.02</v>
      </c>
      <c r="F11" s="51">
        <f>SUM(F7:F10)</f>
        <v>1167.3399999999999</v>
      </c>
      <c r="G11" s="51">
        <f>SUM(G5:G10)</f>
        <v>1689.01</v>
      </c>
      <c r="H11" s="74">
        <f>SUM(H5:H10)</f>
        <v>1625.03</v>
      </c>
      <c r="I11" s="51">
        <f>SUM(I5:I10)</f>
        <v>905.67</v>
      </c>
      <c r="J11" s="51">
        <f>SUM(J9)</f>
        <v>1046.68</v>
      </c>
      <c r="K11" s="51">
        <f>SUM(K5:K10)</f>
        <v>1950.0700000000002</v>
      </c>
      <c r="L11" s="51">
        <f>SUM(L5:L10)</f>
        <v>2192.1999999999998</v>
      </c>
      <c r="M11" s="51">
        <f>SUM(M9)</f>
        <v>0</v>
      </c>
      <c r="N11" s="51">
        <f>SUM(N9)</f>
        <v>0</v>
      </c>
      <c r="O11" s="50">
        <f>SUM(C11:N11)</f>
        <v>17294.36</v>
      </c>
      <c r="P11" s="13"/>
      <c r="Q11" s="13"/>
      <c r="R11" s="13"/>
      <c r="S11" s="13"/>
      <c r="T11" s="10"/>
    </row>
    <row r="12" spans="1:20" ht="15.75" thickBo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"/>
      <c r="Q12" s="1"/>
      <c r="R12" s="1"/>
      <c r="S12" s="1"/>
      <c r="T12" s="1"/>
    </row>
    <row r="13" spans="1:20" ht="23.25">
      <c r="A13" s="106" t="s">
        <v>4</v>
      </c>
      <c r="B13" s="107"/>
      <c r="C13" s="24" t="s">
        <v>97</v>
      </c>
      <c r="D13" s="25" t="s">
        <v>98</v>
      </c>
      <c r="E13" s="25" t="s">
        <v>99</v>
      </c>
      <c r="F13" s="25" t="s">
        <v>100</v>
      </c>
      <c r="G13" s="25" t="s">
        <v>101</v>
      </c>
      <c r="H13" s="25" t="s">
        <v>102</v>
      </c>
      <c r="I13" s="25" t="s">
        <v>103</v>
      </c>
      <c r="J13" s="61" t="s">
        <v>104</v>
      </c>
      <c r="K13" s="16" t="s">
        <v>71</v>
      </c>
      <c r="L13" s="26" t="s">
        <v>77</v>
      </c>
      <c r="M13" s="72" t="s">
        <v>80</v>
      </c>
      <c r="N13" s="16" t="s">
        <v>81</v>
      </c>
      <c r="O13" s="27" t="s">
        <v>5</v>
      </c>
      <c r="P13" s="1"/>
      <c r="Q13" s="1"/>
      <c r="R13" s="1"/>
      <c r="S13" s="1"/>
      <c r="T13" s="1"/>
    </row>
    <row r="14" spans="1:20">
      <c r="A14" s="31" t="s">
        <v>6</v>
      </c>
      <c r="B14" s="2"/>
      <c r="C14" s="42">
        <v>108.02</v>
      </c>
      <c r="D14" s="40">
        <v>4914.91</v>
      </c>
      <c r="E14" s="40">
        <v>2754.51</v>
      </c>
      <c r="F14" s="40">
        <v>2646.49</v>
      </c>
      <c r="G14" s="40">
        <v>2916.54</v>
      </c>
      <c r="H14" s="53">
        <v>1458.27</v>
      </c>
      <c r="I14" s="53">
        <v>2808.52</v>
      </c>
      <c r="J14" s="53">
        <v>3472.68</v>
      </c>
      <c r="K14" s="53">
        <v>3821.66</v>
      </c>
      <c r="L14" s="53">
        <v>3294.61</v>
      </c>
      <c r="M14" s="53"/>
      <c r="N14" s="53"/>
      <c r="O14" s="41">
        <f>SUM(C14:N14)</f>
        <v>28196.210000000003</v>
      </c>
      <c r="P14" s="1"/>
      <c r="Q14" s="1"/>
      <c r="R14" s="1"/>
      <c r="S14" s="1"/>
      <c r="T14" s="1"/>
    </row>
    <row r="15" spans="1:20" s="1" customFormat="1">
      <c r="A15" s="98" t="s">
        <v>134</v>
      </c>
      <c r="B15" s="98"/>
      <c r="D15" s="40">
        <v>0</v>
      </c>
      <c r="E15" s="40">
        <v>389.65</v>
      </c>
      <c r="F15" s="40">
        <v>1203.6199999999999</v>
      </c>
      <c r="G15" s="53">
        <v>928.5</v>
      </c>
      <c r="H15" s="53">
        <v>664.16</v>
      </c>
      <c r="I15" s="53">
        <v>1829.22</v>
      </c>
      <c r="J15" s="53">
        <v>1843.36</v>
      </c>
      <c r="K15" s="81">
        <v>2472.64</v>
      </c>
      <c r="L15" s="53">
        <v>2390.7800000000002</v>
      </c>
      <c r="M15" s="53"/>
      <c r="N15" s="53"/>
      <c r="O15" s="41">
        <f>SUM(C15:N15)</f>
        <v>11721.93</v>
      </c>
    </row>
    <row r="16" spans="1:20" s="1" customFormat="1">
      <c r="A16" s="98" t="s">
        <v>64</v>
      </c>
      <c r="B16" s="98"/>
      <c r="C16" s="42">
        <v>1200</v>
      </c>
      <c r="D16" s="40">
        <v>3747</v>
      </c>
      <c r="E16" s="40">
        <v>4521</v>
      </c>
      <c r="F16" s="40">
        <v>7100</v>
      </c>
      <c r="G16" s="40">
        <v>5200</v>
      </c>
      <c r="H16" s="53">
        <v>7200</v>
      </c>
      <c r="I16" s="53">
        <v>7600</v>
      </c>
      <c r="J16" s="53">
        <v>6000</v>
      </c>
      <c r="K16" s="53">
        <v>13800</v>
      </c>
      <c r="L16" s="53">
        <v>10200</v>
      </c>
      <c r="M16" s="53"/>
      <c r="N16" s="53"/>
      <c r="O16" s="41">
        <f>SUM(C16:N16)</f>
        <v>66568</v>
      </c>
    </row>
    <row r="17" spans="1:20">
      <c r="A17" s="32" t="s">
        <v>7</v>
      </c>
      <c r="B17" s="2"/>
      <c r="C17" s="42">
        <v>0</v>
      </c>
      <c r="D17" s="40">
        <v>4601.8</v>
      </c>
      <c r="E17" s="40">
        <v>7391.31</v>
      </c>
      <c r="F17" s="40">
        <v>6359.8</v>
      </c>
      <c r="G17" s="40">
        <v>6222.07</v>
      </c>
      <c r="H17" s="53">
        <v>6168.28</v>
      </c>
      <c r="I17" s="53">
        <v>6151.54</v>
      </c>
      <c r="J17" s="53">
        <v>6133.43</v>
      </c>
      <c r="K17" s="53">
        <v>14677.9</v>
      </c>
      <c r="L17" s="53">
        <v>1096.29</v>
      </c>
      <c r="M17" s="53"/>
      <c r="N17" s="53"/>
      <c r="O17" s="41">
        <f t="shared" ref="O17" si="2">SUM(C17:N17)</f>
        <v>58802.42</v>
      </c>
      <c r="P17" s="1"/>
      <c r="Q17" s="1"/>
      <c r="R17" s="1"/>
      <c r="S17" s="1"/>
      <c r="T17" s="1"/>
    </row>
    <row r="18" spans="1:20" s="1" customFormat="1">
      <c r="A18" s="99" t="s">
        <v>72</v>
      </c>
      <c r="B18" s="100"/>
      <c r="C18" s="42"/>
      <c r="D18" s="40"/>
      <c r="E18" s="40"/>
      <c r="F18" s="40"/>
      <c r="G18" s="40"/>
      <c r="H18" s="53"/>
      <c r="I18" s="53"/>
      <c r="J18" s="53">
        <v>8028</v>
      </c>
      <c r="K18" s="53">
        <v>967.5</v>
      </c>
      <c r="L18" s="53"/>
      <c r="M18" s="53"/>
      <c r="N18" s="53"/>
      <c r="O18" s="41">
        <f t="shared" ref="O18:O23" si="3">SUM(C18:N18)</f>
        <v>8995.5</v>
      </c>
    </row>
    <row r="19" spans="1:20">
      <c r="A19" s="112" t="s">
        <v>8</v>
      </c>
      <c r="B19" s="112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>
        <f t="shared" si="3"/>
        <v>0</v>
      </c>
    </row>
    <row r="20" spans="1:20" s="1" customFormat="1">
      <c r="A20" s="35" t="s">
        <v>92</v>
      </c>
      <c r="B20" s="35"/>
      <c r="C20" s="42"/>
      <c r="D20" s="40"/>
      <c r="E20" s="40"/>
      <c r="F20" s="40"/>
      <c r="G20" s="40"/>
      <c r="H20" s="53"/>
      <c r="I20" s="53"/>
      <c r="J20" s="53"/>
      <c r="K20" s="53"/>
      <c r="L20" s="53"/>
      <c r="M20" s="53"/>
      <c r="N20" s="53"/>
      <c r="O20" s="41">
        <f t="shared" si="3"/>
        <v>0</v>
      </c>
    </row>
    <row r="21" spans="1:20" s="1" customFormat="1">
      <c r="A21" s="35" t="s">
        <v>95</v>
      </c>
      <c r="B21" s="35"/>
      <c r="C21" s="42"/>
      <c r="D21" s="40"/>
      <c r="E21" s="40"/>
      <c r="F21" s="40"/>
      <c r="G21" s="40"/>
      <c r="H21" s="53"/>
      <c r="I21" s="53"/>
      <c r="J21" s="53"/>
      <c r="K21" s="53"/>
      <c r="L21" s="53"/>
      <c r="M21" s="53"/>
      <c r="N21" s="53"/>
      <c r="O21" s="41">
        <f t="shared" si="3"/>
        <v>0</v>
      </c>
    </row>
    <row r="22" spans="1:20" s="1" customFormat="1">
      <c r="A22" s="89" t="s">
        <v>126</v>
      </c>
      <c r="B22" s="89"/>
      <c r="C22" s="42"/>
      <c r="D22" s="40"/>
      <c r="E22" s="40"/>
      <c r="F22" s="40"/>
      <c r="G22" s="40"/>
      <c r="H22" s="53"/>
      <c r="I22" s="53"/>
      <c r="J22" s="53"/>
      <c r="K22" s="53"/>
      <c r="L22" s="53"/>
      <c r="M22" s="53"/>
      <c r="N22" s="53"/>
      <c r="O22" s="41">
        <f t="shared" si="3"/>
        <v>0</v>
      </c>
    </row>
    <row r="23" spans="1:20">
      <c r="A23" s="101" t="s">
        <v>9</v>
      </c>
      <c r="B23" s="101"/>
      <c r="C23" s="42"/>
      <c r="D23" s="40"/>
      <c r="E23" s="40"/>
      <c r="F23" s="40"/>
      <c r="G23" s="40"/>
      <c r="H23" s="53"/>
      <c r="I23" s="53"/>
      <c r="J23" s="53"/>
      <c r="K23" s="53"/>
      <c r="L23" s="53"/>
      <c r="M23" s="53"/>
      <c r="N23" s="53"/>
      <c r="O23" s="41">
        <f t="shared" si="3"/>
        <v>0</v>
      </c>
    </row>
    <row r="24" spans="1:20" s="1" customFormat="1">
      <c r="A24" s="101" t="s">
        <v>58</v>
      </c>
      <c r="B24" s="101"/>
      <c r="C24" s="42"/>
      <c r="D24" s="40"/>
      <c r="E24" s="40"/>
      <c r="F24" s="40"/>
      <c r="G24" s="40"/>
      <c r="H24" s="53"/>
      <c r="I24" s="53"/>
      <c r="J24" s="53"/>
      <c r="K24" s="53"/>
      <c r="L24" s="53"/>
      <c r="M24" s="53"/>
      <c r="N24" s="53"/>
      <c r="O24" s="41">
        <f t="shared" ref="O24" si="4">SUM(C24:J24)</f>
        <v>0</v>
      </c>
    </row>
    <row r="25" spans="1:20">
      <c r="A25" s="32" t="s">
        <v>10</v>
      </c>
      <c r="B25" s="2"/>
      <c r="C25" s="43"/>
      <c r="D25" s="39"/>
      <c r="E25" s="39"/>
      <c r="F25" s="39"/>
      <c r="G25" s="39"/>
      <c r="H25" s="53"/>
      <c r="I25" s="53"/>
      <c r="J25" s="53"/>
      <c r="K25" s="53"/>
      <c r="L25" s="53"/>
      <c r="M25" s="53"/>
      <c r="N25" s="53"/>
      <c r="O25" s="41">
        <f>SUM(C25:N25)</f>
        <v>0</v>
      </c>
    </row>
    <row r="26" spans="1:20">
      <c r="A26" s="101" t="s">
        <v>11</v>
      </c>
      <c r="B26" s="101"/>
      <c r="C26" s="43"/>
      <c r="D26" s="39"/>
      <c r="E26" s="39"/>
      <c r="F26" s="39"/>
      <c r="G26" s="39"/>
      <c r="H26" s="53"/>
      <c r="I26" s="53"/>
      <c r="J26" s="53"/>
      <c r="K26" s="53"/>
      <c r="L26" s="53">
        <v>3960</v>
      </c>
      <c r="M26" s="53"/>
      <c r="N26" s="53"/>
      <c r="O26" s="41">
        <f>SUM(C26:N26)</f>
        <v>3960</v>
      </c>
    </row>
    <row r="27" spans="1:20" s="1" customFormat="1">
      <c r="A27" s="89" t="s">
        <v>127</v>
      </c>
      <c r="B27" s="89"/>
      <c r="C27" s="43"/>
      <c r="D27" s="39"/>
      <c r="E27" s="39"/>
      <c r="F27" s="39"/>
      <c r="G27" s="39"/>
      <c r="H27" s="53"/>
      <c r="I27" s="53"/>
      <c r="J27" s="53"/>
      <c r="K27" s="53"/>
      <c r="L27" s="53"/>
      <c r="M27" s="53"/>
      <c r="N27" s="53"/>
      <c r="O27" s="41">
        <f>SUM(C27:N27)</f>
        <v>0</v>
      </c>
    </row>
    <row r="28" spans="1:20">
      <c r="A28" s="101" t="s">
        <v>12</v>
      </c>
      <c r="B28" s="101"/>
      <c r="C28" s="43"/>
      <c r="D28" s="39"/>
      <c r="E28" s="39">
        <v>1088</v>
      </c>
      <c r="F28" s="39"/>
      <c r="G28" s="39"/>
      <c r="H28" s="53"/>
      <c r="I28" s="53"/>
      <c r="J28" s="53"/>
      <c r="K28" s="53"/>
      <c r="L28" s="53"/>
      <c r="M28" s="53"/>
      <c r="N28" s="53"/>
      <c r="O28" s="41">
        <f>SUM(C28:N28)</f>
        <v>1088</v>
      </c>
    </row>
    <row r="29" spans="1:20">
      <c r="A29" s="101" t="s">
        <v>13</v>
      </c>
      <c r="B29" s="101"/>
      <c r="C29" s="43"/>
      <c r="D29" s="39"/>
      <c r="E29" s="39"/>
      <c r="F29" s="39"/>
      <c r="G29" s="39"/>
      <c r="H29" s="53"/>
      <c r="I29" s="53"/>
      <c r="J29" s="53"/>
      <c r="K29" s="53"/>
      <c r="L29" s="53"/>
      <c r="M29" s="53"/>
      <c r="N29" s="53"/>
      <c r="O29" s="41">
        <f t="shared" ref="O29:O49" si="5">SUM(C29:L29)</f>
        <v>0</v>
      </c>
    </row>
    <row r="30" spans="1:20">
      <c r="A30" s="101" t="s">
        <v>132</v>
      </c>
      <c r="B30" s="101"/>
      <c r="C30" s="43"/>
      <c r="D30" s="39"/>
      <c r="E30" s="39"/>
      <c r="F30" s="39"/>
      <c r="G30" s="39"/>
      <c r="H30" s="53"/>
      <c r="I30" s="53"/>
      <c r="J30" s="53"/>
      <c r="K30" s="53"/>
      <c r="L30" s="53"/>
      <c r="M30" s="53"/>
      <c r="N30" s="53"/>
      <c r="O30" s="41">
        <f>SUM(C30:N30)</f>
        <v>0</v>
      </c>
    </row>
    <row r="31" spans="1:20">
      <c r="A31" s="101" t="s">
        <v>14</v>
      </c>
      <c r="B31" s="101"/>
      <c r="C31" s="43"/>
      <c r="D31" s="39"/>
      <c r="E31" s="39"/>
      <c r="F31" s="39"/>
      <c r="G31" s="39"/>
      <c r="H31" s="53"/>
      <c r="I31" s="53"/>
      <c r="J31" s="53"/>
      <c r="K31" s="53"/>
      <c r="L31" s="53"/>
      <c r="M31" s="53"/>
      <c r="N31" s="53"/>
      <c r="O31" s="41">
        <f>SUM(C31:N31)</f>
        <v>0</v>
      </c>
    </row>
    <row r="32" spans="1:20" s="1" customFormat="1">
      <c r="A32" s="101" t="s">
        <v>59</v>
      </c>
      <c r="B32" s="101"/>
      <c r="C32" s="43"/>
      <c r="D32" s="39"/>
      <c r="E32" s="39"/>
      <c r="F32" s="39"/>
      <c r="G32" s="39"/>
      <c r="H32" s="53"/>
      <c r="I32" s="53"/>
      <c r="J32" s="53"/>
      <c r="K32" s="53"/>
      <c r="L32" s="53"/>
      <c r="M32" s="53"/>
      <c r="N32" s="53"/>
      <c r="O32" s="41">
        <f>SUM(C32:M32)</f>
        <v>0</v>
      </c>
    </row>
    <row r="33" spans="1:15">
      <c r="A33" s="32" t="s">
        <v>15</v>
      </c>
      <c r="B33" s="2"/>
      <c r="C33" s="43"/>
      <c r="D33" s="39"/>
      <c r="E33" s="39"/>
      <c r="F33" s="39"/>
      <c r="G33" s="39"/>
      <c r="H33" s="53"/>
      <c r="I33" s="53"/>
      <c r="J33" s="53"/>
      <c r="K33" s="53"/>
      <c r="L33" s="53"/>
      <c r="M33" s="53"/>
      <c r="N33" s="53"/>
      <c r="O33" s="41">
        <f>SUM(C33:N33)</f>
        <v>0</v>
      </c>
    </row>
    <row r="34" spans="1:15">
      <c r="A34" s="32" t="s">
        <v>16</v>
      </c>
      <c r="B34" s="2"/>
      <c r="C34" s="43"/>
      <c r="D34" s="39"/>
      <c r="E34" s="39"/>
      <c r="F34" s="39"/>
      <c r="G34" s="39"/>
      <c r="H34" s="53"/>
      <c r="I34" s="53"/>
      <c r="J34" s="53"/>
      <c r="K34" s="53"/>
      <c r="L34" s="53">
        <v>8700</v>
      </c>
      <c r="M34" s="53"/>
      <c r="N34" s="53"/>
      <c r="O34" s="41">
        <f>SUM(C34:N34)</f>
        <v>8700</v>
      </c>
    </row>
    <row r="35" spans="1:15">
      <c r="A35" s="101" t="s">
        <v>17</v>
      </c>
      <c r="B35" s="101"/>
      <c r="C35" s="43"/>
      <c r="D35" s="39"/>
      <c r="E35" s="39"/>
      <c r="F35" s="39"/>
      <c r="G35" s="39"/>
      <c r="H35" s="53"/>
      <c r="I35" s="53"/>
      <c r="J35" s="53"/>
      <c r="K35" s="53"/>
      <c r="L35" s="53"/>
      <c r="M35" s="53"/>
      <c r="N35" s="53"/>
      <c r="O35" s="41">
        <f>SUM(C35:N35)</f>
        <v>0</v>
      </c>
    </row>
    <row r="36" spans="1:15">
      <c r="A36" s="101" t="s">
        <v>18</v>
      </c>
      <c r="B36" s="101"/>
      <c r="C36" s="43"/>
      <c r="D36" s="39"/>
      <c r="E36" s="39"/>
      <c r="F36" s="39"/>
      <c r="G36" s="39"/>
      <c r="H36" s="53"/>
      <c r="I36" s="53"/>
      <c r="J36" s="53"/>
      <c r="K36" s="53"/>
      <c r="L36" s="53"/>
      <c r="M36" s="53"/>
      <c r="N36" s="53"/>
      <c r="O36" s="41">
        <f>SUM(C36:N36)</f>
        <v>0</v>
      </c>
    </row>
    <row r="37" spans="1:15">
      <c r="A37" s="101" t="s">
        <v>19</v>
      </c>
      <c r="B37" s="101"/>
      <c r="C37" s="43"/>
      <c r="D37" s="39"/>
      <c r="E37" s="39"/>
      <c r="F37" s="39"/>
      <c r="G37" s="39"/>
      <c r="H37" s="53"/>
      <c r="I37" s="53"/>
      <c r="J37" s="53"/>
      <c r="K37" s="53"/>
      <c r="L37" s="53"/>
      <c r="M37" s="53"/>
      <c r="N37" s="53"/>
      <c r="O37" s="41">
        <f t="shared" si="5"/>
        <v>0</v>
      </c>
    </row>
    <row r="38" spans="1:15" s="1" customFormat="1">
      <c r="A38" s="56" t="s">
        <v>109</v>
      </c>
      <c r="B38" s="56"/>
      <c r="C38" s="43"/>
      <c r="D38" s="39"/>
      <c r="E38" s="39"/>
      <c r="F38" s="39"/>
      <c r="G38" s="39"/>
      <c r="H38" s="53"/>
      <c r="I38" s="53"/>
      <c r="J38" s="53"/>
      <c r="K38" s="53"/>
      <c r="L38" s="53"/>
      <c r="M38" s="53"/>
      <c r="N38" s="53"/>
      <c r="O38" s="41">
        <f>SUM(C38:N38)</f>
        <v>0</v>
      </c>
    </row>
    <row r="39" spans="1:15">
      <c r="A39" s="101" t="s">
        <v>20</v>
      </c>
      <c r="B39" s="101"/>
      <c r="C39" s="43"/>
      <c r="D39" s="39"/>
      <c r="E39" s="39"/>
      <c r="F39" s="39"/>
      <c r="G39" s="39"/>
      <c r="H39" s="53"/>
      <c r="I39" s="53"/>
      <c r="J39" s="53"/>
      <c r="K39" s="53"/>
      <c r="L39" s="53"/>
      <c r="M39" s="53"/>
      <c r="N39" s="81"/>
      <c r="O39" s="41">
        <f>SUM(C39:N39)</f>
        <v>0</v>
      </c>
    </row>
    <row r="40" spans="1:15">
      <c r="A40" s="101" t="s">
        <v>21</v>
      </c>
      <c r="B40" s="101"/>
      <c r="C40" s="43"/>
      <c r="D40" s="39"/>
      <c r="E40" s="39"/>
      <c r="F40" s="39"/>
      <c r="G40" s="39"/>
      <c r="H40" s="53"/>
      <c r="I40" s="53"/>
      <c r="J40" s="53"/>
      <c r="K40" s="53"/>
      <c r="L40" s="53"/>
      <c r="M40" s="53"/>
      <c r="N40" s="53"/>
      <c r="O40" s="41">
        <f>SUM(C40:N40)</f>
        <v>0</v>
      </c>
    </row>
    <row r="41" spans="1:15">
      <c r="A41" s="31" t="s">
        <v>22</v>
      </c>
      <c r="B41" s="2"/>
      <c r="C41" s="42"/>
      <c r="D41" s="40"/>
      <c r="E41" s="40"/>
      <c r="F41" s="40"/>
      <c r="G41" s="40"/>
      <c r="H41" s="53"/>
      <c r="I41" s="53"/>
      <c r="J41" s="53"/>
      <c r="K41" s="53"/>
      <c r="L41" s="53"/>
      <c r="M41" s="53"/>
      <c r="N41" s="53"/>
      <c r="O41" s="41">
        <f t="shared" si="5"/>
        <v>0</v>
      </c>
    </row>
    <row r="42" spans="1:15" s="1" customFormat="1">
      <c r="A42" s="110" t="s">
        <v>73</v>
      </c>
      <c r="B42" s="111"/>
      <c r="C42" s="42"/>
      <c r="D42" s="40"/>
      <c r="E42" s="40"/>
      <c r="F42" s="40"/>
      <c r="G42" s="40"/>
      <c r="H42" s="53"/>
      <c r="I42" s="53"/>
      <c r="J42" s="53"/>
      <c r="K42" s="53"/>
      <c r="L42" s="53"/>
      <c r="M42" s="53"/>
      <c r="N42" s="53"/>
      <c r="O42" s="41">
        <f t="shared" si="5"/>
        <v>0</v>
      </c>
    </row>
    <row r="43" spans="1:15">
      <c r="A43" s="98" t="s">
        <v>23</v>
      </c>
      <c r="B43" s="98"/>
      <c r="C43" s="42"/>
      <c r="D43" s="40"/>
      <c r="E43" s="40"/>
      <c r="F43" s="40"/>
      <c r="G43" s="40"/>
      <c r="H43" s="53"/>
      <c r="I43" s="53"/>
      <c r="J43" s="53"/>
      <c r="K43" s="53"/>
      <c r="L43" s="53"/>
      <c r="M43" s="53"/>
      <c r="N43" s="53"/>
      <c r="O43" s="41">
        <f>SUM(C43:N43)</f>
        <v>0</v>
      </c>
    </row>
    <row r="44" spans="1:15" s="1" customFormat="1">
      <c r="A44" s="98" t="s">
        <v>65</v>
      </c>
      <c r="B44" s="98"/>
      <c r="C44" s="42"/>
      <c r="D44" s="40"/>
      <c r="E44" s="40"/>
      <c r="F44" s="40"/>
      <c r="G44" s="40"/>
      <c r="H44" s="53"/>
      <c r="I44" s="53"/>
      <c r="J44" s="53"/>
      <c r="K44" s="53"/>
      <c r="L44" s="53"/>
      <c r="M44" s="53"/>
      <c r="N44" s="53"/>
      <c r="O44" s="41">
        <f>SUM(C44:N44)</f>
        <v>0</v>
      </c>
    </row>
    <row r="45" spans="1:15" s="1" customFormat="1">
      <c r="A45" s="37" t="s">
        <v>93</v>
      </c>
      <c r="B45" s="38"/>
      <c r="C45" s="42"/>
      <c r="D45" s="40"/>
      <c r="E45" s="40"/>
      <c r="F45" s="40"/>
      <c r="G45" s="48"/>
      <c r="H45" s="53"/>
      <c r="I45" s="53"/>
      <c r="J45" s="53"/>
      <c r="K45" s="53"/>
      <c r="L45" s="53"/>
      <c r="M45" s="53"/>
      <c r="N45" s="53"/>
      <c r="O45" s="41">
        <f>SUM(D45:N45)</f>
        <v>0</v>
      </c>
    </row>
    <row r="46" spans="1:15" s="1" customFormat="1">
      <c r="A46" s="110" t="s">
        <v>78</v>
      </c>
      <c r="B46" s="111"/>
      <c r="C46" s="42"/>
      <c r="D46" s="40"/>
      <c r="E46" s="40"/>
      <c r="F46" s="40"/>
      <c r="G46" s="40"/>
      <c r="H46" s="53"/>
      <c r="I46" s="53"/>
      <c r="J46" s="53"/>
      <c r="K46" s="53"/>
      <c r="L46" s="53"/>
      <c r="M46" s="53"/>
      <c r="N46" s="53"/>
      <c r="O46" s="41">
        <f t="shared" si="5"/>
        <v>0</v>
      </c>
    </row>
    <row r="47" spans="1:15">
      <c r="A47" s="31" t="s">
        <v>118</v>
      </c>
      <c r="B47" s="47"/>
      <c r="C47" s="58"/>
      <c r="D47" s="55"/>
      <c r="E47" s="59"/>
      <c r="F47" s="59"/>
      <c r="G47" s="59"/>
      <c r="H47" s="63"/>
      <c r="I47" s="63"/>
      <c r="J47" s="63"/>
      <c r="K47" s="63"/>
      <c r="L47" s="63"/>
      <c r="M47" s="63"/>
      <c r="N47" s="63"/>
      <c r="O47" s="60">
        <f>SUM(C47:N47)</f>
        <v>0</v>
      </c>
    </row>
    <row r="48" spans="1:15">
      <c r="A48" s="98" t="s">
        <v>24</v>
      </c>
      <c r="B48" s="98"/>
      <c r="C48" s="42"/>
      <c r="D48" s="40"/>
      <c r="E48" s="40"/>
      <c r="F48" s="40"/>
      <c r="G48" s="40"/>
      <c r="H48" s="53"/>
      <c r="I48" s="53"/>
      <c r="J48" s="53"/>
      <c r="K48" s="53"/>
      <c r="L48" s="53"/>
      <c r="M48" s="53"/>
      <c r="N48" s="53"/>
      <c r="O48" s="41">
        <f>SUM(C48:M48)</f>
        <v>0</v>
      </c>
    </row>
    <row r="49" spans="1:15" s="1" customFormat="1">
      <c r="A49" s="110" t="s">
        <v>74</v>
      </c>
      <c r="B49" s="111"/>
      <c r="C49" s="42"/>
      <c r="D49" s="40"/>
      <c r="E49" s="40"/>
      <c r="F49" s="40"/>
      <c r="G49" s="40"/>
      <c r="H49" s="53"/>
      <c r="I49" s="53"/>
      <c r="J49" s="53"/>
      <c r="K49" s="53"/>
      <c r="L49" s="53"/>
      <c r="M49" s="53"/>
      <c r="N49" s="53"/>
      <c r="O49" s="41">
        <f t="shared" si="5"/>
        <v>0</v>
      </c>
    </row>
    <row r="50" spans="1:15" s="1" customFormat="1">
      <c r="A50" s="90" t="s">
        <v>128</v>
      </c>
      <c r="B50" s="91"/>
      <c r="C50" s="42"/>
      <c r="D50" s="40"/>
      <c r="E50" s="40"/>
      <c r="F50" s="40"/>
      <c r="G50" s="40"/>
      <c r="H50" s="53"/>
      <c r="I50" s="53"/>
      <c r="J50" s="53"/>
      <c r="K50" s="53"/>
      <c r="L50" s="53"/>
      <c r="M50" s="53"/>
      <c r="N50" s="53"/>
      <c r="O50" s="41">
        <f>SUM(C50:N50)</f>
        <v>0</v>
      </c>
    </row>
    <row r="51" spans="1:15" s="1" customFormat="1">
      <c r="A51" s="110" t="s">
        <v>82</v>
      </c>
      <c r="B51" s="111"/>
      <c r="C51" s="42"/>
      <c r="D51" s="40"/>
      <c r="E51" s="40"/>
      <c r="F51" s="40"/>
      <c r="G51" s="40"/>
      <c r="H51" s="53"/>
      <c r="I51" s="53"/>
      <c r="J51" s="53"/>
      <c r="K51" s="53"/>
      <c r="L51" s="53"/>
      <c r="M51" s="53"/>
      <c r="N51" s="53"/>
      <c r="O51" s="41">
        <f>SUM(C51:N51)</f>
        <v>0</v>
      </c>
    </row>
    <row r="52" spans="1:15">
      <c r="A52" s="31" t="s">
        <v>25</v>
      </c>
      <c r="B52" s="2"/>
      <c r="C52" s="42">
        <v>5240.8</v>
      </c>
      <c r="D52" s="40">
        <v>5191.8</v>
      </c>
      <c r="E52" s="40">
        <v>5364.4</v>
      </c>
      <c r="F52" s="40">
        <v>5896.52</v>
      </c>
      <c r="G52" s="40">
        <v>6209.88</v>
      </c>
      <c r="H52" s="53">
        <v>5962.53</v>
      </c>
      <c r="I52" s="53">
        <v>4626.6000000000004</v>
      </c>
      <c r="J52" s="53">
        <v>4188.8</v>
      </c>
      <c r="K52" s="53">
        <v>5307.29</v>
      </c>
      <c r="L52" s="53">
        <v>4421.6000000000004</v>
      </c>
      <c r="M52" s="53"/>
      <c r="N52" s="53"/>
      <c r="O52" s="41">
        <f>SUM(C52:N52)</f>
        <v>52410.22</v>
      </c>
    </row>
    <row r="53" spans="1:15" s="1" customFormat="1">
      <c r="A53" s="110" t="s">
        <v>114</v>
      </c>
      <c r="B53" s="111"/>
      <c r="C53" s="42"/>
      <c r="D53" s="40"/>
      <c r="E53" s="40"/>
      <c r="F53" s="40"/>
      <c r="G53" s="40"/>
      <c r="H53" s="53"/>
      <c r="I53" s="53"/>
      <c r="J53" s="53"/>
      <c r="K53" s="53"/>
      <c r="L53" s="53"/>
      <c r="M53" s="53"/>
      <c r="N53" s="53"/>
      <c r="O53" s="41">
        <f>SUM(C53:N53)</f>
        <v>0</v>
      </c>
    </row>
    <row r="54" spans="1:15" s="1" customFormat="1">
      <c r="A54" s="67" t="s">
        <v>117</v>
      </c>
      <c r="B54" s="68"/>
      <c r="C54" s="42"/>
      <c r="D54" s="40"/>
      <c r="E54" s="40"/>
      <c r="F54" s="40"/>
      <c r="G54" s="40"/>
      <c r="H54" s="53"/>
      <c r="I54" s="53"/>
      <c r="J54" s="53"/>
      <c r="K54" s="53"/>
      <c r="L54" s="53"/>
      <c r="M54" s="53"/>
      <c r="N54" s="53"/>
      <c r="O54" s="41">
        <f>SUM(C54:N54)</f>
        <v>0</v>
      </c>
    </row>
    <row r="55" spans="1:15" s="1" customFormat="1">
      <c r="A55" s="110" t="s">
        <v>83</v>
      </c>
      <c r="B55" s="111"/>
      <c r="C55" s="42"/>
      <c r="D55" s="40"/>
      <c r="E55" s="40"/>
      <c r="F55" s="40"/>
      <c r="G55" s="40"/>
      <c r="H55" s="53"/>
      <c r="I55" s="53"/>
      <c r="J55" s="53"/>
      <c r="K55" s="53"/>
      <c r="L55" s="53"/>
      <c r="M55" s="53"/>
      <c r="N55" s="53"/>
      <c r="O55" s="41">
        <f>SUM(L55:N55)</f>
        <v>0</v>
      </c>
    </row>
    <row r="56" spans="1:15" s="1" customFormat="1">
      <c r="A56" s="79" t="s">
        <v>26</v>
      </c>
      <c r="B56" s="80"/>
      <c r="C56" s="42"/>
      <c r="D56" s="40"/>
      <c r="E56" s="40"/>
      <c r="F56" s="40"/>
      <c r="G56" s="40"/>
      <c r="H56" s="53"/>
      <c r="I56" s="53"/>
      <c r="J56" s="53"/>
      <c r="K56" s="53"/>
      <c r="L56" s="53"/>
      <c r="M56" s="53"/>
      <c r="N56" s="53"/>
      <c r="O56" s="41">
        <f t="shared" ref="O56:O61" si="6">SUM(C56:N56)</f>
        <v>0</v>
      </c>
    </row>
    <row r="57" spans="1:15" s="21" customFormat="1">
      <c r="A57" s="32" t="s">
        <v>124</v>
      </c>
      <c r="B57" s="2"/>
      <c r="C57" s="43"/>
      <c r="D57" s="39"/>
      <c r="E57" s="39"/>
      <c r="F57" s="39"/>
      <c r="G57" s="39"/>
      <c r="H57" s="53"/>
      <c r="I57" s="53">
        <v>2650</v>
      </c>
      <c r="J57" s="53">
        <v>2650</v>
      </c>
      <c r="K57" s="53">
        <v>2650</v>
      </c>
      <c r="L57" s="53">
        <v>2650</v>
      </c>
      <c r="M57" s="53"/>
      <c r="N57" s="53"/>
      <c r="O57" s="41">
        <f t="shared" si="6"/>
        <v>10600</v>
      </c>
    </row>
    <row r="58" spans="1:15">
      <c r="A58" s="31" t="s">
        <v>27</v>
      </c>
      <c r="B58" s="2"/>
      <c r="C58" s="42"/>
      <c r="D58" s="40"/>
      <c r="E58" s="40"/>
      <c r="F58" s="40"/>
      <c r="G58" s="40"/>
      <c r="H58" s="53"/>
      <c r="I58" s="53"/>
      <c r="J58" s="53"/>
      <c r="K58" s="53"/>
      <c r="L58" s="53"/>
      <c r="M58" s="53"/>
      <c r="N58" s="53"/>
      <c r="O58" s="41">
        <f t="shared" si="6"/>
        <v>0</v>
      </c>
    </row>
    <row r="59" spans="1:15" s="1" customFormat="1">
      <c r="A59" s="76" t="s">
        <v>115</v>
      </c>
      <c r="B59" s="77"/>
      <c r="C59" s="42"/>
      <c r="D59" s="40"/>
      <c r="E59" s="40"/>
      <c r="F59" s="40"/>
      <c r="G59" s="40"/>
      <c r="H59" s="53"/>
      <c r="I59" s="53"/>
      <c r="J59" s="53"/>
      <c r="K59" s="53"/>
      <c r="L59" s="53"/>
      <c r="M59" s="53"/>
      <c r="N59" s="53"/>
      <c r="O59" s="41">
        <f t="shared" si="6"/>
        <v>0</v>
      </c>
    </row>
    <row r="60" spans="1:15">
      <c r="A60" s="98" t="s">
        <v>28</v>
      </c>
      <c r="B60" s="98"/>
      <c r="C60" s="42"/>
      <c r="D60" s="40">
        <v>46894.41</v>
      </c>
      <c r="E60" s="40">
        <v>69557.070000000007</v>
      </c>
      <c r="F60" s="40">
        <v>52675.96</v>
      </c>
      <c r="G60" s="40">
        <v>52675.98</v>
      </c>
      <c r="H60" s="53">
        <v>52675.98</v>
      </c>
      <c r="I60" s="53">
        <v>52675.98</v>
      </c>
      <c r="J60" s="53">
        <v>52675.98</v>
      </c>
      <c r="K60" s="53">
        <v>67921.72</v>
      </c>
      <c r="L60" s="53">
        <v>54868.38</v>
      </c>
      <c r="M60" s="53"/>
      <c r="N60" s="53"/>
      <c r="O60" s="41">
        <f t="shared" si="6"/>
        <v>502621.45999999996</v>
      </c>
    </row>
    <row r="61" spans="1:15">
      <c r="A61" s="98" t="s">
        <v>85</v>
      </c>
      <c r="B61" s="98"/>
      <c r="C61" s="42"/>
      <c r="D61" s="40">
        <v>22931.73</v>
      </c>
      <c r="E61" s="40">
        <v>49977.91</v>
      </c>
      <c r="F61" s="40">
        <v>22931.73</v>
      </c>
      <c r="G61" s="40">
        <v>69557.070000000007</v>
      </c>
      <c r="H61" s="53">
        <v>46244.4</v>
      </c>
      <c r="I61" s="53">
        <v>46244.4</v>
      </c>
      <c r="J61" s="53">
        <v>46244.4</v>
      </c>
      <c r="K61" s="53">
        <v>46244.4</v>
      </c>
      <c r="L61" s="53">
        <v>76202.12</v>
      </c>
      <c r="M61" s="53"/>
      <c r="N61" s="53"/>
      <c r="O61" s="41">
        <f t="shared" si="6"/>
        <v>426578.16000000003</v>
      </c>
    </row>
    <row r="62" spans="1:15" s="1" customFormat="1">
      <c r="A62" s="34" t="s">
        <v>86</v>
      </c>
      <c r="B62" s="34"/>
      <c r="C62" s="42"/>
      <c r="D62" s="40"/>
      <c r="E62" s="40"/>
      <c r="F62" s="40"/>
      <c r="G62" s="40"/>
      <c r="H62" s="53"/>
      <c r="I62" s="53"/>
      <c r="J62" s="53"/>
      <c r="K62" s="53"/>
      <c r="L62" s="53"/>
      <c r="M62" s="53"/>
      <c r="N62" s="53"/>
      <c r="O62" s="41">
        <f>SUM(C62:M62)</f>
        <v>0</v>
      </c>
    </row>
    <row r="63" spans="1:15" s="21" customFormat="1">
      <c r="A63" s="32" t="s">
        <v>29</v>
      </c>
      <c r="B63" s="2"/>
      <c r="C63" s="43"/>
      <c r="D63" s="39"/>
      <c r="E63" s="39"/>
      <c r="F63" s="39"/>
      <c r="G63" s="39"/>
      <c r="H63" s="53">
        <v>1665</v>
      </c>
      <c r="I63" s="53">
        <v>1665</v>
      </c>
      <c r="J63" s="53"/>
      <c r="K63" s="53">
        <v>1665</v>
      </c>
      <c r="L63" s="53">
        <v>1665</v>
      </c>
      <c r="M63" s="53"/>
      <c r="N63" s="53"/>
      <c r="O63" s="41">
        <f>SUM(C63:N63)</f>
        <v>6660</v>
      </c>
    </row>
    <row r="64" spans="1:15" s="1" customFormat="1">
      <c r="A64" s="31" t="s">
        <v>67</v>
      </c>
      <c r="B64" s="2"/>
      <c r="C64" s="42"/>
      <c r="D64" s="40"/>
      <c r="E64" s="40"/>
      <c r="F64" s="40"/>
      <c r="G64" s="40"/>
      <c r="H64" s="53"/>
      <c r="I64" s="53"/>
      <c r="J64" s="53"/>
      <c r="K64" s="53"/>
      <c r="L64" s="53"/>
      <c r="M64" s="53"/>
      <c r="N64" s="53"/>
      <c r="O64" s="41">
        <f>SUM(C64:N64)</f>
        <v>0</v>
      </c>
    </row>
    <row r="65" spans="1:15" s="1" customFormat="1">
      <c r="A65" s="31" t="s">
        <v>96</v>
      </c>
      <c r="B65" s="2"/>
      <c r="C65" s="42"/>
      <c r="D65" s="40"/>
      <c r="E65" s="40"/>
      <c r="F65" s="40"/>
      <c r="G65" s="40"/>
      <c r="H65" s="53"/>
      <c r="I65" s="53"/>
      <c r="J65" s="53"/>
      <c r="K65" s="53"/>
      <c r="L65" s="53"/>
      <c r="M65" s="53"/>
      <c r="N65" s="53"/>
      <c r="O65" s="41">
        <f>SUM(B65:N65)</f>
        <v>0</v>
      </c>
    </row>
    <row r="66" spans="1:15">
      <c r="A66" s="98" t="s">
        <v>30</v>
      </c>
      <c r="B66" s="98"/>
      <c r="C66" s="42"/>
      <c r="D66" s="40">
        <v>6040</v>
      </c>
      <c r="E66" s="40">
        <v>6040</v>
      </c>
      <c r="F66" s="40">
        <v>6040</v>
      </c>
      <c r="G66" s="40">
        <v>9540</v>
      </c>
      <c r="H66" s="53">
        <v>9540</v>
      </c>
      <c r="I66" s="53">
        <v>9540</v>
      </c>
      <c r="J66" s="53">
        <v>9540</v>
      </c>
      <c r="K66" s="53">
        <v>9540</v>
      </c>
      <c r="L66" s="53">
        <v>14427.76</v>
      </c>
      <c r="M66" s="53"/>
      <c r="N66" s="53"/>
      <c r="O66" s="41">
        <f t="shared" ref="O66:O72" si="7">SUM(C66:N66)</f>
        <v>80247.759999999995</v>
      </c>
    </row>
    <row r="67" spans="1:15">
      <c r="A67" s="98" t="s">
        <v>31</v>
      </c>
      <c r="B67" s="98"/>
      <c r="C67" s="52"/>
      <c r="D67" s="53"/>
      <c r="E67" s="53"/>
      <c r="F67" s="53"/>
      <c r="G67" s="53"/>
      <c r="H67" s="53"/>
      <c r="I67" s="53">
        <v>7500</v>
      </c>
      <c r="J67" s="53"/>
      <c r="K67" s="53"/>
      <c r="L67" s="53">
        <v>5828.33</v>
      </c>
      <c r="M67" s="53"/>
      <c r="N67" s="53"/>
      <c r="O67" s="54">
        <f t="shared" si="7"/>
        <v>13328.33</v>
      </c>
    </row>
    <row r="68" spans="1:15">
      <c r="A68" s="31" t="s">
        <v>32</v>
      </c>
      <c r="B68" s="2"/>
      <c r="C68" s="42"/>
      <c r="D68" s="40"/>
      <c r="E68" s="40"/>
      <c r="F68" s="40">
        <v>3495.4</v>
      </c>
      <c r="G68" s="40">
        <v>3100.43</v>
      </c>
      <c r="H68" s="53">
        <v>3929.08</v>
      </c>
      <c r="I68" s="53">
        <v>6453.33</v>
      </c>
      <c r="J68" s="53">
        <v>799.68</v>
      </c>
      <c r="K68" s="53">
        <v>7043.88</v>
      </c>
      <c r="L68" s="53"/>
      <c r="M68" s="97"/>
      <c r="N68" s="53"/>
      <c r="O68" s="41">
        <f t="shared" si="7"/>
        <v>24821.8</v>
      </c>
    </row>
    <row r="69" spans="1:15" s="1" customFormat="1">
      <c r="A69" s="92" t="s">
        <v>129</v>
      </c>
      <c r="B69" s="93"/>
      <c r="C69" s="42"/>
      <c r="D69" s="40"/>
      <c r="E69" s="40"/>
      <c r="F69" s="40"/>
      <c r="G69" s="40"/>
      <c r="H69" s="53"/>
      <c r="I69" s="53"/>
      <c r="J69" s="53"/>
      <c r="K69" s="53"/>
      <c r="L69" s="53"/>
      <c r="M69" s="53"/>
      <c r="N69" s="53"/>
      <c r="O69" s="41">
        <f t="shared" si="7"/>
        <v>0</v>
      </c>
    </row>
    <row r="70" spans="1:15" s="1" customFormat="1">
      <c r="A70" s="92" t="s">
        <v>136</v>
      </c>
      <c r="B70" s="93"/>
      <c r="C70" s="42"/>
      <c r="D70" s="40"/>
      <c r="E70" s="40"/>
      <c r="F70" s="40"/>
      <c r="G70" s="40"/>
      <c r="H70" s="53"/>
      <c r="I70" s="53"/>
      <c r="J70" s="53"/>
      <c r="K70" s="53"/>
      <c r="L70" s="53"/>
      <c r="M70" s="53"/>
      <c r="N70" s="53"/>
      <c r="O70" s="41"/>
    </row>
    <row r="71" spans="1:15" s="1" customFormat="1">
      <c r="A71" s="110" t="s">
        <v>88</v>
      </c>
      <c r="B71" s="111"/>
      <c r="C71" s="42"/>
      <c r="D71" s="40"/>
      <c r="E71" s="40"/>
      <c r="F71" s="40"/>
      <c r="G71" s="40"/>
      <c r="H71" s="53"/>
      <c r="I71" s="53"/>
      <c r="J71" s="53"/>
      <c r="K71" s="53"/>
      <c r="L71" s="53"/>
      <c r="M71" s="53"/>
      <c r="N71" s="53"/>
      <c r="O71" s="41">
        <f t="shared" si="7"/>
        <v>0</v>
      </c>
    </row>
    <row r="72" spans="1:15">
      <c r="A72" s="31" t="s">
        <v>33</v>
      </c>
      <c r="B72" s="2"/>
      <c r="C72" s="42"/>
      <c r="D72" s="40"/>
      <c r="E72" s="40"/>
      <c r="F72" s="40"/>
      <c r="G72" s="40"/>
      <c r="H72" s="53"/>
      <c r="I72" s="53"/>
      <c r="J72" s="53"/>
      <c r="K72" s="53"/>
      <c r="L72" s="53"/>
      <c r="M72" s="53"/>
      <c r="N72" s="94"/>
      <c r="O72" s="41">
        <f t="shared" si="7"/>
        <v>0</v>
      </c>
    </row>
    <row r="73" spans="1:15" s="1" customFormat="1">
      <c r="A73" s="98" t="s">
        <v>56</v>
      </c>
      <c r="B73" s="98"/>
      <c r="C73" s="42"/>
      <c r="D73" s="40"/>
      <c r="E73" s="40"/>
      <c r="F73" s="40"/>
      <c r="G73" s="40"/>
      <c r="H73" s="53"/>
      <c r="I73" s="53"/>
      <c r="J73" s="53"/>
      <c r="K73" s="53"/>
      <c r="L73" s="53"/>
      <c r="M73" s="53"/>
      <c r="N73" s="53"/>
      <c r="O73" s="41">
        <f t="shared" ref="O73:O111" si="8">SUM(C73:L73)</f>
        <v>0</v>
      </c>
    </row>
    <row r="74" spans="1:15">
      <c r="A74" s="98" t="s">
        <v>34</v>
      </c>
      <c r="B74" s="98"/>
      <c r="C74" s="42"/>
      <c r="D74" s="40"/>
      <c r="E74" s="40"/>
      <c r="F74" s="40"/>
      <c r="G74" s="40"/>
      <c r="H74" s="53"/>
      <c r="I74" s="53"/>
      <c r="J74" s="53"/>
      <c r="K74" s="53"/>
      <c r="L74" s="53"/>
      <c r="M74" s="53"/>
      <c r="N74" s="53"/>
      <c r="O74" s="41">
        <f t="shared" si="8"/>
        <v>0</v>
      </c>
    </row>
    <row r="75" spans="1:15" s="21" customFormat="1">
      <c r="A75" s="101" t="s">
        <v>60</v>
      </c>
      <c r="B75" s="101"/>
      <c r="C75" s="43"/>
      <c r="D75" s="39"/>
      <c r="E75" s="39"/>
      <c r="F75" s="39"/>
      <c r="G75" s="39"/>
      <c r="H75" s="53"/>
      <c r="I75" s="53"/>
      <c r="J75" s="53"/>
      <c r="K75" s="53"/>
      <c r="L75" s="53"/>
      <c r="M75" s="53"/>
      <c r="N75" s="53"/>
      <c r="O75" s="41">
        <f>SUM(C75:N75)</f>
        <v>0</v>
      </c>
    </row>
    <row r="76" spans="1:15">
      <c r="A76" s="31" t="s">
        <v>35</v>
      </c>
      <c r="B76" s="2"/>
      <c r="C76" s="42">
        <v>10437.15</v>
      </c>
      <c r="D76" s="40">
        <v>13960.55</v>
      </c>
      <c r="E76" s="40">
        <v>22201.200000000001</v>
      </c>
      <c r="F76" s="40">
        <v>26297.07</v>
      </c>
      <c r="G76" s="40">
        <v>32646.7</v>
      </c>
      <c r="H76" s="53">
        <v>19635.919999999998</v>
      </c>
      <c r="I76" s="53">
        <v>18850.919999999998</v>
      </c>
      <c r="J76" s="53">
        <v>16794.400000000001</v>
      </c>
      <c r="K76" s="53">
        <v>21809.22</v>
      </c>
      <c r="L76" s="53">
        <v>31469.27</v>
      </c>
      <c r="M76" s="53"/>
      <c r="N76" s="53"/>
      <c r="O76" s="41">
        <f>SUM(C76:N76)</f>
        <v>214102.39999999999</v>
      </c>
    </row>
    <row r="77" spans="1:15">
      <c r="A77" s="31" t="s">
        <v>36</v>
      </c>
      <c r="B77" s="2"/>
      <c r="C77" s="42">
        <v>4657.8900000000003</v>
      </c>
      <c r="D77" s="40">
        <v>4550.97</v>
      </c>
      <c r="E77" s="40">
        <v>4203.4799999999996</v>
      </c>
      <c r="F77" s="40">
        <v>4426.2299999999996</v>
      </c>
      <c r="G77" s="40"/>
      <c r="H77" s="53">
        <v>4711.3500000000004</v>
      </c>
      <c r="I77" s="53">
        <v>7667.43</v>
      </c>
      <c r="J77" s="53">
        <v>3700.9</v>
      </c>
      <c r="K77" s="53">
        <v>5099.51</v>
      </c>
      <c r="L77" s="53">
        <v>1559.84</v>
      </c>
      <c r="M77" s="53"/>
      <c r="N77" s="53"/>
      <c r="O77" s="41">
        <f>SUM(C77:N77)</f>
        <v>40577.599999999999</v>
      </c>
    </row>
    <row r="78" spans="1:15">
      <c r="A78" s="65" t="s">
        <v>37</v>
      </c>
      <c r="B78" s="62"/>
      <c r="C78" s="42"/>
      <c r="D78" s="40">
        <v>312.43</v>
      </c>
      <c r="E78" s="40">
        <v>481.37</v>
      </c>
      <c r="F78" s="40">
        <v>861.12</v>
      </c>
      <c r="G78" s="40">
        <v>696.31</v>
      </c>
      <c r="H78" s="53">
        <v>1209.3900000000001</v>
      </c>
      <c r="I78" s="53">
        <v>343.31</v>
      </c>
      <c r="J78" s="53">
        <v>453.61</v>
      </c>
      <c r="K78" s="53">
        <v>1011</v>
      </c>
      <c r="L78" s="53">
        <v>466.88</v>
      </c>
      <c r="M78" s="53"/>
      <c r="N78" s="53"/>
      <c r="O78" s="54">
        <f>SUM(C78:N78)</f>
        <v>5835.42</v>
      </c>
    </row>
    <row r="79" spans="1:15" s="1" customFormat="1">
      <c r="A79" s="31" t="s">
        <v>94</v>
      </c>
      <c r="B79" s="2"/>
      <c r="C79" s="42"/>
      <c r="D79" s="40"/>
      <c r="E79" s="40"/>
      <c r="F79" s="40"/>
      <c r="G79" s="40"/>
      <c r="H79" s="53"/>
      <c r="I79" s="53"/>
      <c r="J79" s="53"/>
      <c r="K79" s="53"/>
      <c r="L79" s="53"/>
      <c r="M79" s="53"/>
      <c r="N79" s="53"/>
      <c r="O79" s="41"/>
    </row>
    <row r="80" spans="1:15" s="1" customFormat="1">
      <c r="A80" s="31" t="s">
        <v>122</v>
      </c>
      <c r="B80" s="2"/>
      <c r="C80" s="42"/>
      <c r="D80" s="40"/>
      <c r="E80" s="40"/>
      <c r="F80" s="40"/>
      <c r="G80" s="40"/>
      <c r="H80" s="53"/>
      <c r="I80" s="53"/>
      <c r="J80" s="53"/>
      <c r="K80" s="53"/>
      <c r="L80" s="53"/>
      <c r="M80" s="53"/>
      <c r="N80" s="95"/>
      <c r="O80" s="54">
        <f>SUM(C80:N80)</f>
        <v>0</v>
      </c>
    </row>
    <row r="81" spans="1:15">
      <c r="A81" s="31" t="s">
        <v>38</v>
      </c>
      <c r="B81" s="2"/>
      <c r="C81" s="42"/>
      <c r="D81" s="40"/>
      <c r="E81" s="40"/>
      <c r="F81" s="40"/>
      <c r="G81" s="40"/>
      <c r="H81" s="53"/>
      <c r="I81" s="53"/>
      <c r="J81" s="53"/>
      <c r="K81" s="53"/>
      <c r="L81" s="63"/>
      <c r="M81" s="53"/>
      <c r="N81" s="95"/>
      <c r="O81" s="54">
        <f>SUM(C81:N81)</f>
        <v>0</v>
      </c>
    </row>
    <row r="82" spans="1:15" s="1" customFormat="1">
      <c r="A82" s="98" t="s">
        <v>61</v>
      </c>
      <c r="B82" s="98"/>
      <c r="C82" s="42"/>
      <c r="D82" s="40"/>
      <c r="E82" s="40"/>
      <c r="F82" s="40"/>
      <c r="G82" s="40"/>
      <c r="H82" s="53"/>
      <c r="I82" s="53"/>
      <c r="J82" s="53"/>
      <c r="K82" s="53"/>
      <c r="L82" s="53"/>
      <c r="M82" s="53"/>
      <c r="N82" s="53"/>
      <c r="O82" s="41">
        <f>SUM(C82:M82)</f>
        <v>0</v>
      </c>
    </row>
    <row r="83" spans="1:15">
      <c r="A83" s="31" t="s">
        <v>39</v>
      </c>
      <c r="B83" s="2"/>
      <c r="C83" s="42"/>
      <c r="D83" s="40"/>
      <c r="E83" s="40"/>
      <c r="F83" s="40"/>
      <c r="G83" s="40"/>
      <c r="H83" s="53"/>
      <c r="I83" s="53"/>
      <c r="J83" s="53"/>
      <c r="K83" s="53"/>
      <c r="L83" s="53"/>
      <c r="M83" s="53"/>
      <c r="N83" s="53"/>
      <c r="O83" s="41">
        <f>SUM(C83:N83)</f>
        <v>0</v>
      </c>
    </row>
    <row r="84" spans="1:15">
      <c r="A84" s="98" t="s">
        <v>110</v>
      </c>
      <c r="B84" s="98"/>
      <c r="C84" s="42"/>
      <c r="D84" s="40">
        <v>196.45</v>
      </c>
      <c r="E84" s="40"/>
      <c r="F84" s="40"/>
      <c r="G84" s="40"/>
      <c r="H84" s="53">
        <v>240.91</v>
      </c>
      <c r="I84" s="53"/>
      <c r="J84" s="53">
        <v>481.82</v>
      </c>
      <c r="K84" s="53">
        <v>6800</v>
      </c>
      <c r="L84" s="53">
        <v>749.97</v>
      </c>
      <c r="M84" s="53"/>
      <c r="N84" s="53"/>
      <c r="O84" s="41">
        <f>SUM(C84:N84)</f>
        <v>8469.15</v>
      </c>
    </row>
    <row r="85" spans="1:15" s="1" customFormat="1">
      <c r="A85" s="98" t="s">
        <v>53</v>
      </c>
      <c r="B85" s="98"/>
      <c r="C85" s="42"/>
      <c r="D85" s="40"/>
      <c r="E85" s="40"/>
      <c r="F85" s="40"/>
      <c r="G85" s="40"/>
      <c r="H85" s="53"/>
      <c r="I85" s="53"/>
      <c r="J85" s="53"/>
      <c r="K85" s="53"/>
      <c r="L85" s="53"/>
      <c r="M85" s="53"/>
      <c r="N85" s="53"/>
      <c r="O85" s="41">
        <f t="shared" si="8"/>
        <v>0</v>
      </c>
    </row>
    <row r="86" spans="1:15">
      <c r="A86" s="31" t="s">
        <v>40</v>
      </c>
      <c r="B86" s="2"/>
      <c r="C86" s="42"/>
      <c r="D86" s="40"/>
      <c r="E86" s="40"/>
      <c r="F86" s="40"/>
      <c r="G86" s="40"/>
      <c r="H86" s="53"/>
      <c r="I86" s="53"/>
      <c r="J86" s="53"/>
      <c r="K86" s="53"/>
      <c r="L86" s="53"/>
      <c r="M86" s="53"/>
      <c r="N86" s="53"/>
      <c r="O86" s="41">
        <f>SUM(C86:N86)</f>
        <v>0</v>
      </c>
    </row>
    <row r="87" spans="1:15" s="1" customFormat="1">
      <c r="A87" s="110" t="s">
        <v>79</v>
      </c>
      <c r="B87" s="111"/>
      <c r="C87" s="42"/>
      <c r="D87" s="40"/>
      <c r="E87" s="40"/>
      <c r="F87" s="40"/>
      <c r="G87" s="40"/>
      <c r="H87" s="53"/>
      <c r="I87" s="53"/>
      <c r="J87" s="53"/>
      <c r="K87" s="53"/>
      <c r="L87" s="53"/>
      <c r="M87" s="53"/>
      <c r="N87" s="53"/>
      <c r="O87" s="41">
        <f>SUM(C87:N87)</f>
        <v>0</v>
      </c>
    </row>
    <row r="88" spans="1:15">
      <c r="A88" s="98" t="s">
        <v>41</v>
      </c>
      <c r="B88" s="98"/>
      <c r="C88" s="42"/>
      <c r="D88" s="40"/>
      <c r="E88" s="40"/>
      <c r="F88" s="40"/>
      <c r="G88" s="40"/>
      <c r="H88" s="53"/>
      <c r="I88" s="53"/>
      <c r="J88" s="53"/>
      <c r="K88" s="53"/>
      <c r="L88" s="53"/>
      <c r="M88" s="53"/>
      <c r="N88" s="53"/>
      <c r="O88" s="41">
        <f>SUM(C88:N88)</f>
        <v>0</v>
      </c>
    </row>
    <row r="89" spans="1:15" s="1" customFormat="1">
      <c r="A89" s="98" t="s">
        <v>62</v>
      </c>
      <c r="B89" s="98"/>
      <c r="C89" s="42"/>
      <c r="D89" s="40"/>
      <c r="E89" s="40"/>
      <c r="F89" s="40"/>
      <c r="G89" s="40"/>
      <c r="H89" s="53"/>
      <c r="I89" s="53"/>
      <c r="J89" s="53"/>
      <c r="K89" s="53"/>
      <c r="L89" s="53"/>
      <c r="M89" s="53"/>
      <c r="N89" s="53"/>
      <c r="O89" s="41">
        <f>SUM(C89:M89)</f>
        <v>0</v>
      </c>
    </row>
    <row r="90" spans="1:15">
      <c r="A90" s="32" t="s">
        <v>42</v>
      </c>
      <c r="B90" s="62"/>
      <c r="C90" s="52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>
        <f>SUM(C90:N90)</f>
        <v>0</v>
      </c>
    </row>
    <row r="91" spans="1:15" s="1" customFormat="1">
      <c r="A91" s="32" t="s">
        <v>89</v>
      </c>
      <c r="B91" s="2"/>
      <c r="C91" s="43"/>
      <c r="D91" s="39"/>
      <c r="E91" s="39"/>
      <c r="F91" s="39"/>
      <c r="G91" s="39"/>
      <c r="H91" s="53"/>
      <c r="I91" s="53"/>
      <c r="J91" s="53"/>
      <c r="K91" s="53"/>
      <c r="L91" s="53"/>
      <c r="M91" s="53"/>
      <c r="N91" s="53"/>
      <c r="O91" s="41">
        <f>SUM(C91:N91)</f>
        <v>0</v>
      </c>
    </row>
    <row r="92" spans="1:15">
      <c r="A92" s="98" t="s">
        <v>43</v>
      </c>
      <c r="B92" s="98"/>
      <c r="C92" s="42"/>
      <c r="D92" s="40"/>
      <c r="E92" s="40"/>
      <c r="F92" s="40"/>
      <c r="G92" s="40"/>
      <c r="H92" s="53"/>
      <c r="I92" s="53"/>
      <c r="J92" s="53"/>
      <c r="K92" s="53"/>
      <c r="L92" s="53"/>
      <c r="M92" s="53"/>
      <c r="N92" s="53"/>
      <c r="O92" s="41">
        <f>SUM(C92:M92)</f>
        <v>0</v>
      </c>
    </row>
    <row r="93" spans="1:15" s="1" customFormat="1">
      <c r="A93" s="98" t="s">
        <v>55</v>
      </c>
      <c r="B93" s="98"/>
      <c r="C93" s="42"/>
      <c r="D93" s="40"/>
      <c r="E93" s="40"/>
      <c r="F93" s="40"/>
      <c r="G93" s="40"/>
      <c r="H93" s="53"/>
      <c r="I93" s="53"/>
      <c r="J93" s="53"/>
      <c r="K93" s="53"/>
      <c r="L93" s="53"/>
      <c r="M93" s="53"/>
      <c r="N93" s="53"/>
      <c r="O93" s="41">
        <f t="shared" si="8"/>
        <v>0</v>
      </c>
    </row>
    <row r="94" spans="1:15" s="1" customFormat="1">
      <c r="A94" s="98" t="s">
        <v>66</v>
      </c>
      <c r="B94" s="98"/>
      <c r="C94" s="42"/>
      <c r="D94" s="40"/>
      <c r="E94" s="40">
        <v>1744.13</v>
      </c>
      <c r="F94" s="40">
        <v>1213.1199999999999</v>
      </c>
      <c r="G94" s="40">
        <v>580.30999999999995</v>
      </c>
      <c r="H94" s="53">
        <v>1874.23</v>
      </c>
      <c r="I94" s="53"/>
      <c r="J94" s="53">
        <v>1892.07</v>
      </c>
      <c r="K94" s="81">
        <v>2879.56</v>
      </c>
      <c r="L94" s="53"/>
      <c r="M94" s="53"/>
      <c r="N94" s="53"/>
      <c r="O94" s="41">
        <f>SUM(C94:N94)</f>
        <v>10183.42</v>
      </c>
    </row>
    <row r="95" spans="1:15">
      <c r="A95" s="98" t="s">
        <v>44</v>
      </c>
      <c r="B95" s="98"/>
      <c r="C95" s="42"/>
      <c r="D95" s="40"/>
      <c r="E95" s="40"/>
      <c r="F95" s="40"/>
      <c r="G95" s="40"/>
      <c r="H95" s="53"/>
      <c r="I95" s="53"/>
      <c r="J95" s="53"/>
      <c r="K95" s="53"/>
      <c r="L95" s="53"/>
      <c r="M95" s="53"/>
      <c r="N95" s="53"/>
      <c r="O95" s="41">
        <f>SUM(C95:M95)</f>
        <v>0</v>
      </c>
    </row>
    <row r="96" spans="1:15" s="1" customFormat="1">
      <c r="A96" s="78" t="s">
        <v>123</v>
      </c>
      <c r="B96" s="78"/>
      <c r="C96" s="42"/>
      <c r="D96" s="40"/>
      <c r="E96" s="40"/>
      <c r="F96" s="40"/>
      <c r="G96" s="40"/>
      <c r="H96" s="53"/>
      <c r="I96" s="53"/>
      <c r="J96" s="53"/>
      <c r="K96" s="53">
        <v>5819</v>
      </c>
      <c r="L96" s="53"/>
      <c r="M96" s="53"/>
      <c r="N96" s="53"/>
      <c r="O96" s="41">
        <f>SUM(C96:N96)</f>
        <v>5819</v>
      </c>
    </row>
    <row r="97" spans="1:15" s="1" customFormat="1">
      <c r="A97" s="87" t="s">
        <v>130</v>
      </c>
      <c r="B97" s="87"/>
      <c r="C97" s="42"/>
      <c r="D97" s="40"/>
      <c r="E97" s="40"/>
      <c r="F97" s="40"/>
      <c r="G97" s="40"/>
      <c r="H97" s="53"/>
      <c r="I97" s="53"/>
      <c r="J97" s="53"/>
      <c r="K97" s="53"/>
      <c r="L97" s="53"/>
      <c r="M97" s="53"/>
      <c r="N97" s="53"/>
      <c r="O97" s="41">
        <f>SUM(N97)</f>
        <v>0</v>
      </c>
    </row>
    <row r="98" spans="1:15" s="1" customFormat="1">
      <c r="A98" s="88" t="s">
        <v>131</v>
      </c>
      <c r="B98" s="88"/>
      <c r="C98" s="42"/>
      <c r="D98" s="40"/>
      <c r="E98" s="40"/>
      <c r="F98" s="40"/>
      <c r="G98" s="40"/>
      <c r="H98" s="53"/>
      <c r="I98" s="53"/>
      <c r="J98" s="53"/>
      <c r="K98" s="53"/>
      <c r="L98" s="53"/>
      <c r="M98" s="53"/>
      <c r="N98" s="53"/>
      <c r="O98" s="41">
        <f>SUM(N98)</f>
        <v>0</v>
      </c>
    </row>
    <row r="99" spans="1:15" s="1" customFormat="1">
      <c r="A99" s="71" t="s">
        <v>120</v>
      </c>
      <c r="B99" s="71"/>
      <c r="C99" s="42"/>
      <c r="D99" s="40"/>
      <c r="E99" s="40"/>
      <c r="F99" s="40"/>
      <c r="G99" s="40">
        <v>3234.01</v>
      </c>
      <c r="H99" s="53"/>
      <c r="I99" s="53"/>
      <c r="J99" s="53"/>
      <c r="K99" s="53"/>
      <c r="L99" s="53"/>
      <c r="M99" s="53"/>
      <c r="N99" s="53"/>
      <c r="O99" s="54">
        <f>SUM(C99:N99)</f>
        <v>3234.01</v>
      </c>
    </row>
    <row r="100" spans="1:15">
      <c r="A100" s="98" t="s">
        <v>90</v>
      </c>
      <c r="B100" s="98"/>
      <c r="C100" s="42"/>
      <c r="D100" s="40"/>
      <c r="E100" s="40"/>
      <c r="F100" s="40"/>
      <c r="G100" s="40"/>
      <c r="H100" s="53"/>
      <c r="I100" s="53"/>
      <c r="J100" s="53"/>
      <c r="K100" s="53"/>
      <c r="L100" s="53"/>
      <c r="M100" s="53"/>
      <c r="N100" s="53"/>
      <c r="O100" s="41">
        <f t="shared" si="8"/>
        <v>0</v>
      </c>
    </row>
    <row r="101" spans="1:15">
      <c r="A101" s="31" t="s">
        <v>45</v>
      </c>
      <c r="B101" s="2"/>
      <c r="C101" s="42"/>
      <c r="D101" s="40"/>
      <c r="E101" s="40"/>
      <c r="F101" s="40"/>
      <c r="G101" s="40"/>
      <c r="H101" s="53"/>
      <c r="I101" s="53">
        <v>530</v>
      </c>
      <c r="J101" s="53">
        <v>530</v>
      </c>
      <c r="K101" s="82">
        <v>530</v>
      </c>
      <c r="L101" s="53">
        <v>530</v>
      </c>
      <c r="M101" s="53"/>
      <c r="N101" s="53"/>
      <c r="O101" s="41">
        <f>SUM(C101:N101)</f>
        <v>2120</v>
      </c>
    </row>
    <row r="102" spans="1:15" s="1" customFormat="1">
      <c r="A102" s="31" t="s">
        <v>121</v>
      </c>
      <c r="B102" s="2"/>
      <c r="C102" s="42">
        <v>10.26</v>
      </c>
      <c r="D102" s="40">
        <v>0</v>
      </c>
      <c r="E102" s="40">
        <v>15.34</v>
      </c>
      <c r="F102" s="40">
        <v>35.619999999999997</v>
      </c>
      <c r="G102" s="40">
        <v>15.34</v>
      </c>
      <c r="H102" s="53">
        <v>40.82</v>
      </c>
      <c r="I102" s="53">
        <v>204.76</v>
      </c>
      <c r="J102" s="53">
        <v>25.48</v>
      </c>
      <c r="K102" s="82">
        <v>25.48</v>
      </c>
      <c r="L102" s="53">
        <v>30.55</v>
      </c>
      <c r="M102" s="53"/>
      <c r="N102" s="53"/>
      <c r="O102" s="41">
        <f>SUM(C102:N102)</f>
        <v>403.65000000000003</v>
      </c>
    </row>
    <row r="103" spans="1:15" s="1" customFormat="1">
      <c r="A103" s="31" t="s">
        <v>112</v>
      </c>
      <c r="B103" s="2"/>
      <c r="C103" s="42">
        <v>3575.23</v>
      </c>
      <c r="D103" s="40">
        <v>3350.81</v>
      </c>
      <c r="E103" s="40">
        <v>3926.99</v>
      </c>
      <c r="F103" s="59">
        <v>4679.25</v>
      </c>
      <c r="G103" s="59">
        <v>2797.42</v>
      </c>
      <c r="H103" s="63">
        <v>2940.46</v>
      </c>
      <c r="I103" s="53">
        <v>2809.41</v>
      </c>
      <c r="J103" s="63">
        <v>2374.5500000000002</v>
      </c>
      <c r="K103" s="53">
        <v>2723.79</v>
      </c>
      <c r="L103" s="53">
        <v>2379.4</v>
      </c>
      <c r="M103" s="53"/>
      <c r="N103" s="53"/>
      <c r="O103" s="41">
        <f>SUM(C103:N103)</f>
        <v>31557.309999999998</v>
      </c>
    </row>
    <row r="104" spans="1:15" s="1" customFormat="1">
      <c r="A104" s="31" t="s">
        <v>113</v>
      </c>
      <c r="B104" s="2"/>
      <c r="C104" s="42"/>
      <c r="D104" s="40">
        <v>601.44000000000005</v>
      </c>
      <c r="E104" s="40"/>
      <c r="F104" s="40"/>
      <c r="G104" s="40"/>
      <c r="H104" s="53"/>
      <c r="I104" s="53"/>
      <c r="J104" s="53"/>
      <c r="K104" s="82"/>
      <c r="L104" s="53"/>
      <c r="M104" s="53"/>
      <c r="N104" s="53"/>
      <c r="O104" s="41">
        <f>SUM(C104:N104)</f>
        <v>601.44000000000005</v>
      </c>
    </row>
    <row r="105" spans="1:15" s="1" customFormat="1">
      <c r="A105" s="98" t="s">
        <v>57</v>
      </c>
      <c r="B105" s="98"/>
      <c r="C105" s="42"/>
      <c r="D105" s="40"/>
      <c r="E105" s="40"/>
      <c r="F105" s="40"/>
      <c r="G105" s="40"/>
      <c r="H105" s="53"/>
      <c r="I105" s="53"/>
      <c r="J105" s="53"/>
      <c r="K105" s="83"/>
      <c r="L105" s="53"/>
      <c r="M105" s="53"/>
      <c r="N105" s="53"/>
      <c r="O105" s="41">
        <f t="shared" si="8"/>
        <v>0</v>
      </c>
    </row>
    <row r="106" spans="1:15" s="1" customFormat="1">
      <c r="A106" s="36" t="s">
        <v>91</v>
      </c>
      <c r="B106" s="36"/>
      <c r="C106" s="42"/>
      <c r="D106" s="40"/>
      <c r="E106" s="40"/>
      <c r="F106" s="40"/>
      <c r="G106" s="40"/>
      <c r="H106" s="53"/>
      <c r="I106" s="53"/>
      <c r="J106" s="53"/>
      <c r="K106" s="83"/>
      <c r="L106" s="53"/>
      <c r="M106" s="53"/>
      <c r="N106" s="53"/>
      <c r="O106" s="41">
        <f t="shared" si="8"/>
        <v>0</v>
      </c>
    </row>
    <row r="107" spans="1:15" s="1" customFormat="1">
      <c r="A107" s="112" t="s">
        <v>70</v>
      </c>
      <c r="B107" s="112"/>
      <c r="C107" s="52"/>
      <c r="D107" s="53"/>
      <c r="E107" s="53"/>
      <c r="F107" s="53"/>
      <c r="G107" s="53"/>
      <c r="H107" s="53"/>
      <c r="I107" s="53"/>
      <c r="J107" s="53"/>
      <c r="K107" s="83"/>
      <c r="L107" s="53"/>
      <c r="M107" s="53"/>
      <c r="N107" s="53"/>
      <c r="O107" s="54">
        <f>SUM(C107:N107)</f>
        <v>0</v>
      </c>
    </row>
    <row r="108" spans="1:15" s="1" customFormat="1">
      <c r="A108" s="86" t="s">
        <v>125</v>
      </c>
      <c r="B108" s="86"/>
      <c r="C108" s="52"/>
      <c r="D108" s="53"/>
      <c r="E108" s="53"/>
      <c r="F108" s="53"/>
      <c r="G108" s="53"/>
      <c r="H108" s="53"/>
      <c r="I108" s="53"/>
      <c r="J108" s="53"/>
      <c r="K108" s="83"/>
      <c r="L108" s="53"/>
      <c r="M108" s="53"/>
      <c r="N108" s="53"/>
      <c r="O108" s="54">
        <f>SUM(C108:N108)</f>
        <v>0</v>
      </c>
    </row>
    <row r="109" spans="1:15" s="21" customFormat="1">
      <c r="A109" s="112" t="s">
        <v>68</v>
      </c>
      <c r="B109" s="112"/>
      <c r="C109" s="52"/>
      <c r="D109" s="53"/>
      <c r="E109" s="53"/>
      <c r="F109" s="53"/>
      <c r="G109" s="53"/>
      <c r="H109" s="53"/>
      <c r="I109" s="53"/>
      <c r="J109" s="53"/>
      <c r="K109" s="84"/>
      <c r="L109" s="53"/>
      <c r="M109" s="53"/>
      <c r="N109" s="53"/>
      <c r="O109" s="54">
        <f>SUM(C109:N109)</f>
        <v>0</v>
      </c>
    </row>
    <row r="110" spans="1:15" s="21" customFormat="1">
      <c r="A110" s="99" t="s">
        <v>76</v>
      </c>
      <c r="B110" s="100"/>
      <c r="C110" s="43"/>
      <c r="D110" s="39"/>
      <c r="E110" s="39"/>
      <c r="F110" s="39"/>
      <c r="G110" s="39"/>
      <c r="H110" s="53"/>
      <c r="I110" s="53"/>
      <c r="J110" s="53"/>
      <c r="K110" s="83"/>
      <c r="L110" s="53"/>
      <c r="M110" s="53"/>
      <c r="N110" s="53"/>
      <c r="O110" s="41">
        <f>SUM(C110:N110)</f>
        <v>0</v>
      </c>
    </row>
    <row r="111" spans="1:15">
      <c r="A111" s="98" t="s">
        <v>46</v>
      </c>
      <c r="B111" s="98"/>
      <c r="C111" s="42"/>
      <c r="D111" s="40"/>
      <c r="E111" s="40"/>
      <c r="F111" s="40"/>
      <c r="G111" s="40"/>
      <c r="H111" s="53"/>
      <c r="I111" s="53"/>
      <c r="J111" s="53"/>
      <c r="K111" s="83"/>
      <c r="L111" s="53"/>
      <c r="M111" s="53"/>
      <c r="N111" s="53"/>
      <c r="O111" s="41">
        <f t="shared" si="8"/>
        <v>0</v>
      </c>
    </row>
    <row r="112" spans="1:15" s="1" customFormat="1">
      <c r="A112" s="110" t="s">
        <v>84</v>
      </c>
      <c r="B112" s="111"/>
      <c r="C112" s="42"/>
      <c r="D112" s="40"/>
      <c r="E112" s="40"/>
      <c r="F112" s="40"/>
      <c r="G112" s="40"/>
      <c r="H112" s="53"/>
      <c r="I112" s="53"/>
      <c r="J112" s="53"/>
      <c r="K112" s="83"/>
      <c r="L112" s="53"/>
      <c r="M112" s="53"/>
      <c r="N112" s="53"/>
      <c r="O112" s="41">
        <f>SUM(C112:N112)</f>
        <v>0</v>
      </c>
    </row>
    <row r="113" spans="1:15" s="1" customFormat="1">
      <c r="A113" s="110" t="s">
        <v>75</v>
      </c>
      <c r="B113" s="111"/>
      <c r="C113" s="42"/>
      <c r="D113" s="40"/>
      <c r="E113" s="40"/>
      <c r="F113" s="40"/>
      <c r="G113" s="40"/>
      <c r="H113" s="53"/>
      <c r="I113" s="53"/>
      <c r="J113" s="53"/>
      <c r="K113" s="83"/>
      <c r="L113" s="53"/>
      <c r="M113" s="53"/>
      <c r="N113" s="53"/>
      <c r="O113" s="41">
        <f t="shared" ref="O113:O125" si="9">SUM(C113:N113)</f>
        <v>0</v>
      </c>
    </row>
    <row r="114" spans="1:15" s="1" customFormat="1">
      <c r="A114" s="69" t="s">
        <v>119</v>
      </c>
      <c r="B114" s="70"/>
      <c r="C114" s="42"/>
      <c r="D114" s="40"/>
      <c r="E114" s="40"/>
      <c r="F114" s="40"/>
      <c r="G114" s="40"/>
      <c r="H114" s="53"/>
      <c r="I114" s="53"/>
      <c r="J114" s="53"/>
      <c r="K114" s="83"/>
      <c r="L114" s="53"/>
      <c r="M114" s="53"/>
      <c r="N114" s="53"/>
      <c r="O114" s="41">
        <f>SUM(C114:N114)</f>
        <v>0</v>
      </c>
    </row>
    <row r="115" spans="1:15" s="1" customFormat="1">
      <c r="A115" s="98" t="s">
        <v>63</v>
      </c>
      <c r="B115" s="98"/>
      <c r="C115" s="42"/>
      <c r="D115" s="40"/>
      <c r="E115" s="40"/>
      <c r="F115" s="40"/>
      <c r="G115" s="40"/>
      <c r="H115" s="53"/>
      <c r="I115" s="53"/>
      <c r="J115" s="53"/>
      <c r="K115" s="83"/>
      <c r="L115" s="53"/>
      <c r="M115" s="53"/>
      <c r="N115" s="53"/>
      <c r="O115" s="41">
        <f t="shared" si="9"/>
        <v>0</v>
      </c>
    </row>
    <row r="116" spans="1:15" s="1" customFormat="1">
      <c r="A116" s="57" t="s">
        <v>111</v>
      </c>
      <c r="B116" s="57"/>
      <c r="C116" s="42"/>
      <c r="D116" s="40"/>
      <c r="E116" s="40"/>
      <c r="F116" s="40"/>
      <c r="G116" s="40"/>
      <c r="H116" s="53"/>
      <c r="I116" s="53"/>
      <c r="J116" s="53"/>
      <c r="K116" s="83"/>
      <c r="L116" s="53"/>
      <c r="M116" s="53"/>
      <c r="N116" s="53"/>
      <c r="O116" s="41">
        <f>SUM(C116:N116)</f>
        <v>0</v>
      </c>
    </row>
    <row r="117" spans="1:15" s="1" customFormat="1">
      <c r="A117" s="98" t="s">
        <v>69</v>
      </c>
      <c r="B117" s="98"/>
      <c r="C117" s="42"/>
      <c r="D117" s="40"/>
      <c r="E117" s="40"/>
      <c r="F117" s="40"/>
      <c r="G117" s="40"/>
      <c r="H117" s="53"/>
      <c r="I117" s="53"/>
      <c r="J117" s="53"/>
      <c r="K117" s="85"/>
      <c r="L117" s="53"/>
      <c r="M117" s="53"/>
      <c r="N117" s="53"/>
      <c r="O117" s="41">
        <f t="shared" si="9"/>
        <v>0</v>
      </c>
    </row>
    <row r="118" spans="1:15" s="1" customFormat="1">
      <c r="A118" s="98" t="s">
        <v>54</v>
      </c>
      <c r="B118" s="98"/>
      <c r="C118" s="42"/>
      <c r="D118" s="40"/>
      <c r="E118" s="40"/>
      <c r="F118" s="40"/>
      <c r="G118" s="40"/>
      <c r="H118" s="53"/>
      <c r="I118" s="53"/>
      <c r="J118" s="53"/>
      <c r="K118" s="53"/>
      <c r="L118" s="53"/>
      <c r="M118" s="53"/>
      <c r="N118" s="53"/>
      <c r="O118" s="41">
        <f t="shared" si="9"/>
        <v>0</v>
      </c>
    </row>
    <row r="119" spans="1:15">
      <c r="A119" s="98" t="s">
        <v>47</v>
      </c>
      <c r="B119" s="98"/>
      <c r="C119" s="42"/>
      <c r="D119" s="40"/>
      <c r="E119" s="40"/>
      <c r="F119" s="40"/>
      <c r="G119" s="40"/>
      <c r="H119" s="53"/>
      <c r="I119" s="53"/>
      <c r="J119" s="53"/>
      <c r="K119" s="53"/>
      <c r="L119" s="53"/>
      <c r="M119" s="53"/>
      <c r="N119" s="53"/>
      <c r="O119" s="41">
        <f t="shared" si="9"/>
        <v>0</v>
      </c>
    </row>
    <row r="120" spans="1:15" s="1" customFormat="1">
      <c r="A120" s="34" t="s">
        <v>87</v>
      </c>
      <c r="B120" s="34"/>
      <c r="C120" s="42"/>
      <c r="D120" s="40"/>
      <c r="E120" s="40"/>
      <c r="F120" s="40"/>
      <c r="G120" s="40"/>
      <c r="H120" s="53"/>
      <c r="I120" s="53"/>
      <c r="J120" s="53"/>
      <c r="K120" s="53"/>
      <c r="L120" s="53"/>
      <c r="M120" s="53"/>
      <c r="N120" s="53"/>
      <c r="O120" s="41">
        <f>SUM(C120:N120)</f>
        <v>0</v>
      </c>
    </row>
    <row r="121" spans="1:15">
      <c r="A121" s="98" t="s">
        <v>48</v>
      </c>
      <c r="B121" s="98"/>
      <c r="C121" s="42"/>
      <c r="D121" s="40"/>
      <c r="E121" s="40"/>
      <c r="F121" s="40"/>
      <c r="G121" s="40"/>
      <c r="H121" s="53"/>
      <c r="I121" s="53"/>
      <c r="J121" s="53"/>
      <c r="K121" s="53"/>
      <c r="L121" s="53"/>
      <c r="M121" s="53"/>
      <c r="N121" s="53"/>
      <c r="O121" s="41">
        <f t="shared" si="9"/>
        <v>0</v>
      </c>
    </row>
    <row r="122" spans="1:15">
      <c r="A122" s="98" t="s">
        <v>49</v>
      </c>
      <c r="B122" s="98"/>
      <c r="C122" s="42"/>
      <c r="D122" s="40"/>
      <c r="E122" s="40"/>
      <c r="F122" s="40"/>
      <c r="G122" s="40"/>
      <c r="H122" s="53"/>
      <c r="I122" s="53"/>
      <c r="J122" s="53"/>
      <c r="K122" s="53"/>
      <c r="L122" s="53"/>
      <c r="M122" s="53"/>
      <c r="N122" s="53"/>
      <c r="O122" s="41">
        <f t="shared" si="9"/>
        <v>0</v>
      </c>
    </row>
    <row r="123" spans="1:15">
      <c r="A123" s="98" t="s">
        <v>50</v>
      </c>
      <c r="B123" s="98"/>
      <c r="C123" s="42"/>
      <c r="D123" s="40"/>
      <c r="E123" s="40"/>
      <c r="F123" s="40"/>
      <c r="G123" s="40"/>
      <c r="H123" s="53"/>
      <c r="I123" s="53"/>
      <c r="J123" s="53"/>
      <c r="K123" s="53"/>
      <c r="L123" s="53"/>
      <c r="M123" s="53"/>
      <c r="N123" s="53"/>
      <c r="O123" s="41">
        <f t="shared" si="9"/>
        <v>0</v>
      </c>
    </row>
    <row r="124" spans="1:15" s="1" customFormat="1">
      <c r="A124" s="96" t="s">
        <v>135</v>
      </c>
      <c r="B124" s="96"/>
      <c r="C124" s="42"/>
      <c r="D124" s="40"/>
      <c r="E124" s="40"/>
      <c r="F124" s="40"/>
      <c r="G124" s="40"/>
      <c r="H124" s="53"/>
      <c r="I124" s="53"/>
      <c r="J124" s="53"/>
      <c r="K124" s="53"/>
      <c r="L124" s="53"/>
      <c r="M124" s="53"/>
      <c r="N124" s="53"/>
      <c r="O124" s="41">
        <f>SUM(C124:N124)</f>
        <v>0</v>
      </c>
    </row>
    <row r="125" spans="1:15">
      <c r="A125" s="30" t="s">
        <v>51</v>
      </c>
      <c r="B125" s="30"/>
      <c r="C125" s="42"/>
      <c r="D125" s="40"/>
      <c r="E125" s="40"/>
      <c r="F125" s="40"/>
      <c r="G125" s="40"/>
      <c r="H125" s="53"/>
      <c r="I125" s="53"/>
      <c r="J125" s="53"/>
      <c r="K125" s="53"/>
      <c r="L125" s="53"/>
      <c r="M125" s="53"/>
      <c r="N125" s="53"/>
      <c r="O125" s="41">
        <f t="shared" si="9"/>
        <v>0</v>
      </c>
    </row>
    <row r="126" spans="1:15" ht="15.75" thickBot="1">
      <c r="A126" s="28" t="s">
        <v>52</v>
      </c>
      <c r="B126" s="29"/>
      <c r="C126" s="44">
        <f t="shared" ref="C126:N126" si="10">SUM(C14:C125)</f>
        <v>25229.35</v>
      </c>
      <c r="D126" s="45">
        <f t="shared" si="10"/>
        <v>117294.29999999999</v>
      </c>
      <c r="E126" s="45">
        <f t="shared" si="10"/>
        <v>179656.36000000002</v>
      </c>
      <c r="F126" s="45">
        <f t="shared" si="10"/>
        <v>145861.93</v>
      </c>
      <c r="G126" s="45">
        <f t="shared" si="10"/>
        <v>196320.56000000003</v>
      </c>
      <c r="H126" s="73">
        <f t="shared" si="10"/>
        <v>166160.78000000003</v>
      </c>
      <c r="I126" s="75">
        <f t="shared" si="10"/>
        <v>180150.42</v>
      </c>
      <c r="J126" s="64">
        <f t="shared" si="10"/>
        <v>167829.15999999997</v>
      </c>
      <c r="K126" s="64">
        <f t="shared" si="10"/>
        <v>222809.55000000002</v>
      </c>
      <c r="L126" s="64">
        <f t="shared" si="10"/>
        <v>226890.77999999997</v>
      </c>
      <c r="M126" s="64">
        <f t="shared" si="10"/>
        <v>0</v>
      </c>
      <c r="N126" s="64">
        <f t="shared" si="10"/>
        <v>0</v>
      </c>
      <c r="O126" s="46">
        <f>SUM(C126:N126)</f>
        <v>1628203.1900000002</v>
      </c>
    </row>
  </sheetData>
  <sheetProtection password="B0FB" sheet="1" objects="1" scenarios="1"/>
  <mergeCells count="64">
    <mergeCell ref="A82:B82"/>
    <mergeCell ref="A42:B42"/>
    <mergeCell ref="A51:B51"/>
    <mergeCell ref="A53:B53"/>
    <mergeCell ref="A55:B55"/>
    <mergeCell ref="A71:B71"/>
    <mergeCell ref="A74:B74"/>
    <mergeCell ref="A60:B60"/>
    <mergeCell ref="A48:B48"/>
    <mergeCell ref="A66:B66"/>
    <mergeCell ref="A67:B67"/>
    <mergeCell ref="A46:B46"/>
    <mergeCell ref="A73:B73"/>
    <mergeCell ref="A61:B61"/>
    <mergeCell ref="A122:B122"/>
    <mergeCell ref="A123:B123"/>
    <mergeCell ref="A119:B119"/>
    <mergeCell ref="A121:B121"/>
    <mergeCell ref="A84:B84"/>
    <mergeCell ref="A92:B92"/>
    <mergeCell ref="A95:B95"/>
    <mergeCell ref="A85:B85"/>
    <mergeCell ref="A109:B109"/>
    <mergeCell ref="A117:B117"/>
    <mergeCell ref="A107:B107"/>
    <mergeCell ref="A118:B118"/>
    <mergeCell ref="A93:B93"/>
    <mergeCell ref="A112:B112"/>
    <mergeCell ref="A89:B89"/>
    <mergeCell ref="A87:B87"/>
    <mergeCell ref="A115:B115"/>
    <mergeCell ref="A113:B113"/>
    <mergeCell ref="A32:B32"/>
    <mergeCell ref="A19:B19"/>
    <mergeCell ref="A28:B28"/>
    <mergeCell ref="A31:B31"/>
    <mergeCell ref="A111:B111"/>
    <mergeCell ref="A105:B105"/>
    <mergeCell ref="A88:B88"/>
    <mergeCell ref="A100:B100"/>
    <mergeCell ref="A49:B49"/>
    <mergeCell ref="A110:B110"/>
    <mergeCell ref="A44:B44"/>
    <mergeCell ref="A94:B94"/>
    <mergeCell ref="A39:B39"/>
    <mergeCell ref="A75:B75"/>
    <mergeCell ref="A3:G3"/>
    <mergeCell ref="A4:B4"/>
    <mergeCell ref="A12:O12"/>
    <mergeCell ref="A13:B13"/>
    <mergeCell ref="A10:B10"/>
    <mergeCell ref="A15:B15"/>
    <mergeCell ref="A16:B16"/>
    <mergeCell ref="A18:B18"/>
    <mergeCell ref="A40:B40"/>
    <mergeCell ref="A43:B43"/>
    <mergeCell ref="A23:B23"/>
    <mergeCell ref="A29:B29"/>
    <mergeCell ref="A30:B30"/>
    <mergeCell ref="A37:B37"/>
    <mergeCell ref="A24:B24"/>
    <mergeCell ref="A35:B35"/>
    <mergeCell ref="A36:B36"/>
    <mergeCell ref="A26:B26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gecilvane.rocha</dc:creator>
  <cp:lastModifiedBy>Leyla Braga</cp:lastModifiedBy>
  <cp:lastPrinted>2014-11-14T15:05:24Z</cp:lastPrinted>
  <dcterms:created xsi:type="dcterms:W3CDTF">2014-04-28T15:23:56Z</dcterms:created>
  <dcterms:modified xsi:type="dcterms:W3CDTF">2019-11-19T13:57:33Z</dcterms:modified>
</cp:coreProperties>
</file>